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Sheet2!$B$3:$S$4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2" i="2"/>
  <c r="C5" l="1"/>
  <c r="D5"/>
  <c r="E5"/>
  <c r="F5"/>
  <c r="G5"/>
  <c r="H5"/>
  <c r="I5"/>
  <c r="J5"/>
  <c r="K5"/>
  <c r="L5"/>
  <c r="M5"/>
  <c r="N5"/>
  <c r="O5"/>
  <c r="P5"/>
  <c r="Q5"/>
  <c r="C6"/>
  <c r="D6"/>
  <c r="E6"/>
  <c r="F6"/>
  <c r="G6"/>
  <c r="H6"/>
  <c r="I6"/>
  <c r="J6"/>
  <c r="K6"/>
  <c r="L6"/>
  <c r="M6"/>
  <c r="N6"/>
  <c r="O6"/>
  <c r="P6"/>
  <c r="Q6"/>
  <c r="R5" l="1"/>
  <c r="R6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R10" l="1"/>
  <c r="R11"/>
  <c r="R12"/>
  <c r="R14"/>
  <c r="R15"/>
  <c r="R16"/>
  <c r="R18"/>
  <c r="R19"/>
  <c r="R20"/>
  <c r="R22"/>
  <c r="R23"/>
  <c r="R24"/>
  <c r="R26"/>
  <c r="R27"/>
  <c r="R28"/>
  <c r="R30"/>
  <c r="R31"/>
  <c r="R32"/>
  <c r="R9"/>
  <c r="R13"/>
  <c r="R17"/>
  <c r="R21"/>
  <c r="R25"/>
  <c r="R29"/>
  <c r="R34"/>
  <c r="R35"/>
  <c r="R36"/>
  <c r="R38"/>
  <c r="R39"/>
  <c r="R40"/>
  <c r="R42"/>
  <c r="R43"/>
  <c r="R44"/>
  <c r="R46"/>
  <c r="R47"/>
  <c r="R48"/>
  <c r="R50"/>
  <c r="R51"/>
  <c r="R52"/>
  <c r="R54"/>
  <c r="R55"/>
  <c r="R56"/>
  <c r="R58"/>
  <c r="R59"/>
  <c r="R60"/>
  <c r="R62"/>
  <c r="R63"/>
  <c r="R64"/>
  <c r="R66"/>
  <c r="R67"/>
  <c r="R68"/>
  <c r="R70"/>
  <c r="R71"/>
  <c r="R72"/>
  <c r="R74"/>
  <c r="R75"/>
  <c r="R76"/>
  <c r="R78"/>
  <c r="R79"/>
  <c r="R80"/>
  <c r="R82"/>
  <c r="R83"/>
  <c r="R84"/>
  <c r="R86"/>
  <c r="R87"/>
  <c r="R88"/>
  <c r="R33"/>
  <c r="R37"/>
  <c r="R41"/>
  <c r="R45"/>
  <c r="R49"/>
  <c r="R53"/>
  <c r="R57"/>
  <c r="R61"/>
  <c r="R65"/>
  <c r="R69"/>
  <c r="R73"/>
  <c r="R77"/>
  <c r="R81"/>
  <c r="R85"/>
  <c r="R89"/>
  <c r="A5" i="3"/>
  <c r="A4"/>
  <c r="A3"/>
  <c r="A2"/>
  <c r="Q8" i="2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R7" l="1"/>
  <c r="R8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E1" i="1"/>
  <c r="F1" s="1"/>
  <c r="G1" s="1"/>
  <c r="H1" s="1"/>
  <c r="I1" s="1"/>
  <c r="J1" s="1"/>
  <c r="K1" s="1"/>
  <c r="L1" s="1"/>
  <c r="M1" s="1"/>
  <c r="N1" s="1"/>
  <c r="O1" s="1"/>
  <c r="P1" s="1"/>
  <c r="Q1" s="1"/>
  <c r="R1" s="1"/>
  <c r="R93" i="2" l="1"/>
  <c r="R94" s="1"/>
  <c r="R91"/>
</calcChain>
</file>

<file path=xl/sharedStrings.xml><?xml version="1.0" encoding="utf-8"?>
<sst xmlns="http://schemas.openxmlformats.org/spreadsheetml/2006/main" count="874" uniqueCount="268">
  <si>
    <t>A</t>
  </si>
  <si>
    <t>B</t>
  </si>
  <si>
    <t>C</t>
  </si>
  <si>
    <t>D</t>
  </si>
  <si>
    <t>E</t>
  </si>
  <si>
    <t>Setyo Fajar Pratomo</t>
  </si>
  <si>
    <t>setyofajar@gmail.com</t>
  </si>
  <si>
    <t>little Einstein</t>
  </si>
  <si>
    <t>nisafadilahi63@yahoo.com</t>
  </si>
  <si>
    <t>Yar</t>
  </si>
  <si>
    <t>Akhyarhabibi40@yahoo.co.id</t>
  </si>
  <si>
    <t>Hardiyanti</t>
  </si>
  <si>
    <t>hardiyanti017@gmail.com</t>
  </si>
  <si>
    <t>Wildan Fatturahman Mujtaba</t>
  </si>
  <si>
    <t>kwonwildan14@gmail.com</t>
  </si>
  <si>
    <t>Rakanda Muhammad Naufal Pratomo</t>
  </si>
  <si>
    <t>raka.180314@gmail.com</t>
  </si>
  <si>
    <t>Almira Fajriyati Marsaoly</t>
  </si>
  <si>
    <t>lotusalmira1@gmail.com</t>
  </si>
  <si>
    <t>Muhammad Abid</t>
  </si>
  <si>
    <t>Muhammadabidbinrahman98@gmail.com</t>
  </si>
  <si>
    <t>Anggi</t>
  </si>
  <si>
    <t>Anggisyafita86@gmail.com</t>
  </si>
  <si>
    <t>Afifah</t>
  </si>
  <si>
    <t>nuharaniafifah@gmail.com</t>
  </si>
  <si>
    <t>Integralkodokdekodok</t>
  </si>
  <si>
    <t>itsnasyarifah@yahoo.com</t>
  </si>
  <si>
    <t>Nandya</t>
  </si>
  <si>
    <t>nandyaamalia@gmail.com</t>
  </si>
  <si>
    <t>joure</t>
  </si>
  <si>
    <t>ilhamputra120@gmail.com</t>
  </si>
  <si>
    <t>SungguhIniDemiKELUARGA</t>
  </si>
  <si>
    <t>djayusmandena@gmail.com</t>
  </si>
  <si>
    <t>amirullah</t>
  </si>
  <si>
    <t>amirullah140898@gmail.com</t>
  </si>
  <si>
    <t>Noname</t>
  </si>
  <si>
    <t>Drm08fnd@gmail.com</t>
  </si>
  <si>
    <t>Dixa</t>
  </si>
  <si>
    <t>faradizasyiam@gmail.com</t>
  </si>
  <si>
    <t>Dani Daniels</t>
  </si>
  <si>
    <t>danidaniels@rocketmail.com</t>
  </si>
  <si>
    <t>bzzz</t>
  </si>
  <si>
    <t>faradizasyiam11@gmail.com</t>
  </si>
  <si>
    <t>Dyah A</t>
  </si>
  <si>
    <t>dyahachwatiningrum@gmail.com</t>
  </si>
  <si>
    <t>ari</t>
  </si>
  <si>
    <t>titonugraha563@yahoo.com</t>
  </si>
  <si>
    <t>lestari eka putri wanti</t>
  </si>
  <si>
    <t>lestari.wanti@yahoo.com</t>
  </si>
  <si>
    <t>mario marweslie</t>
  </si>
  <si>
    <t>mariomarweslie10@gmail.com</t>
  </si>
  <si>
    <t>awkarin</t>
  </si>
  <si>
    <t>kurniawan.vandy@yahoo.com</t>
  </si>
  <si>
    <t>Faiz Akmal</t>
  </si>
  <si>
    <t>faizakmal18@gmail.com</t>
  </si>
  <si>
    <t>M Faizal Noor</t>
  </si>
  <si>
    <t>faizalnoor29@gmail.com</t>
  </si>
  <si>
    <t>THN</t>
  </si>
  <si>
    <t>titenhastila@gmail.com</t>
  </si>
  <si>
    <t>Ilham Fikriansyah</t>
  </si>
  <si>
    <t>ilhamfikriansyah112145@gmail.com</t>
  </si>
  <si>
    <t>Ridho Adhadi Gani</t>
  </si>
  <si>
    <t>ridhoadhadigani@gmail.com</t>
  </si>
  <si>
    <t>zyuohtheworld honnokakusei ciaat sekainooojajuodawarudo</t>
  </si>
  <si>
    <t>muhandeza@gmail.com</t>
  </si>
  <si>
    <t>Vaneissya Jihan Purwanto</t>
  </si>
  <si>
    <t>vaneissyajp@gmail.com</t>
  </si>
  <si>
    <t>Nadia Agustina</t>
  </si>
  <si>
    <t>agustinaalfarisy@gmail.com</t>
  </si>
  <si>
    <t>Vini</t>
  </si>
  <si>
    <t>ervinemargo@gmail.com</t>
  </si>
  <si>
    <t>Akhmad Nur Syaikhudin</t>
  </si>
  <si>
    <t>akhmad.nur70@gmail.com</t>
  </si>
  <si>
    <t>MrHRZ</t>
  </si>
  <si>
    <t>rizaldoeta98@gmail.com</t>
  </si>
  <si>
    <t>S.Dv Abda</t>
  </si>
  <si>
    <t>abdashandi@gmail.com</t>
  </si>
  <si>
    <t>Scornine</t>
  </si>
  <si>
    <t>Rnoviyanti45@gmail.com</t>
  </si>
  <si>
    <t>imam fajar</t>
  </si>
  <si>
    <t>imamfajarnd.08@gmail.com</t>
  </si>
  <si>
    <t>Anggita frada yarinta</t>
  </si>
  <si>
    <t>Yarintaa02@gmail.com</t>
  </si>
  <si>
    <t>Ferdian Ifkarsyah</t>
  </si>
  <si>
    <t>ferdian.ifkarsyah@gmail.com</t>
  </si>
  <si>
    <t>MYB</t>
  </si>
  <si>
    <t>muhammadyudhabestary@gmail.com</t>
  </si>
  <si>
    <t>pur</t>
  </si>
  <si>
    <t>premachandrayani@gmail.com</t>
  </si>
  <si>
    <t>Susah Lah Pokoknya</t>
  </si>
  <si>
    <t>galihfajar00@gmail.com</t>
  </si>
  <si>
    <t>Veronika</t>
  </si>
  <si>
    <t>vvkurniawati@gmail.com</t>
  </si>
  <si>
    <t>ReneDecartes31</t>
  </si>
  <si>
    <t>Cogitoergosum3103@gmail.com</t>
  </si>
  <si>
    <t>robotaku</t>
  </si>
  <si>
    <t>enni.pulungan@yahoo.com</t>
  </si>
  <si>
    <t>Ahmad Imam</t>
  </si>
  <si>
    <t>pakdmks2010@gmail.com</t>
  </si>
  <si>
    <t>prima adiya</t>
  </si>
  <si>
    <t>primaadiya@ymail.com</t>
  </si>
  <si>
    <t>hahaha100x</t>
  </si>
  <si>
    <t>ryan.adi09@gmail.com</t>
  </si>
  <si>
    <t>Muhammad Rizal Siddiq Al Tahiri</t>
  </si>
  <si>
    <t>muhammadrizalid@gmail.com</t>
  </si>
  <si>
    <t>Yessy Verawati</t>
  </si>
  <si>
    <t>yessyvrwt33@gmail.com</t>
  </si>
  <si>
    <t>Iwan Tumangger</t>
  </si>
  <si>
    <t>della.tumangger@yahoo.com</t>
  </si>
  <si>
    <t>MUHAMMAD ISMI AFIF</t>
  </si>
  <si>
    <t>ismi_afif@yahoo.co.id</t>
  </si>
  <si>
    <t>Cempaka</t>
  </si>
  <si>
    <t>cempaka.anjanii@yahoo.com</t>
  </si>
  <si>
    <t>anton</t>
  </si>
  <si>
    <t>anton.medan420@gmail.com</t>
  </si>
  <si>
    <t>Aditya Aprianto</t>
  </si>
  <si>
    <t>aditbest16@Yahoo.com</t>
  </si>
  <si>
    <t>AWEK KARIN JADUL</t>
  </si>
  <si>
    <t>plasidius.arga@gmail.com</t>
  </si>
  <si>
    <t>ifah</t>
  </si>
  <si>
    <t>nisahanifah75@yahoo.com</t>
  </si>
  <si>
    <t>Wildan Naufal</t>
  </si>
  <si>
    <t>Naufa.wildan@gmail.com</t>
  </si>
  <si>
    <t>Nita D</t>
  </si>
  <si>
    <t>nitadestia98@gmail.com</t>
  </si>
  <si>
    <t>Rajib Ranger</t>
  </si>
  <si>
    <t>rajibaqil112@gmail.com</t>
  </si>
  <si>
    <t>Mulai jam 20.00</t>
  </si>
  <si>
    <t>rasrada@gmail.com</t>
  </si>
  <si>
    <t>rahma</t>
  </si>
  <si>
    <t>rintanjuwita3@gmail.com</t>
  </si>
  <si>
    <t>Ajeng Feby</t>
  </si>
  <si>
    <t>feby.ajeng@ymai.com</t>
  </si>
  <si>
    <t>Ahmad WIldan</t>
  </si>
  <si>
    <t>wildark167@gmail.com</t>
  </si>
  <si>
    <t>Naomi</t>
  </si>
  <si>
    <t>sarmiananaomi719@gmail.com</t>
  </si>
  <si>
    <t>debay</t>
  </si>
  <si>
    <t>muthiaqkt@yahoo.co.id</t>
  </si>
  <si>
    <t>Seven</t>
  </si>
  <si>
    <t>muhamadhatami@gmail.com</t>
  </si>
  <si>
    <t>gesti sahila</t>
  </si>
  <si>
    <t>gesti.sahila911@gmail.com</t>
  </si>
  <si>
    <t>kaka</t>
  </si>
  <si>
    <t>khasinsobanuari@gmail.com</t>
  </si>
  <si>
    <t>blank</t>
  </si>
  <si>
    <t>merizkaputrikabila@gmail.com</t>
  </si>
  <si>
    <t>ali</t>
  </si>
  <si>
    <t>alimutaw12@gmail.com</t>
  </si>
  <si>
    <t>Yanti B</t>
  </si>
  <si>
    <t>yantibeee99@yahoo.com</t>
  </si>
  <si>
    <t>Ricky Setiawan</t>
  </si>
  <si>
    <t>apikdech_135@yahoo.co.id</t>
  </si>
  <si>
    <t>Siti Ninin</t>
  </si>
  <si>
    <t>siti.ninin39@gmail.com</t>
  </si>
  <si>
    <t>novita sari</t>
  </si>
  <si>
    <t>novitasari.sari49@gmail. com</t>
  </si>
  <si>
    <t>Rizky Ardi Maulana</t>
  </si>
  <si>
    <t>rizkyardimaulana@gmail.com</t>
  </si>
  <si>
    <t>King Radja Sulthan S. P.</t>
  </si>
  <si>
    <t>king21radja@gmail.com</t>
  </si>
  <si>
    <t>Tebak hayo</t>
  </si>
  <si>
    <t>Ronaatikah@gmail.com</t>
  </si>
  <si>
    <t>dita mega</t>
  </si>
  <si>
    <t>dita.mega52@gmail.com</t>
  </si>
  <si>
    <t>Rafi Sageri</t>
  </si>
  <si>
    <t>rafi.sageri@gmail.com</t>
  </si>
  <si>
    <t>Abdurohman Atsar Qadarullah</t>
  </si>
  <si>
    <t>abdatsar@gmail.com</t>
  </si>
  <si>
    <t>ahmad mutawalli</t>
  </si>
  <si>
    <t>Hiromi Elevenia Darmawan</t>
  </si>
  <si>
    <t>hiromielevenia17@gmail.com</t>
  </si>
  <si>
    <t>Yudi Wira W</t>
  </si>
  <si>
    <t>yudi.wira20@gmail.com</t>
  </si>
  <si>
    <t>Waktu Pengumpulan</t>
  </si>
  <si>
    <t>Nama</t>
  </si>
  <si>
    <t>Nilai tertinggi</t>
  </si>
  <si>
    <t>Nilai tertinggi yang bisa dicapai</t>
  </si>
  <si>
    <t>Nilai rata-rata</t>
  </si>
  <si>
    <t>Persentase jawaban benar nilai rata-rata</t>
  </si>
  <si>
    <t>Nomor Soal</t>
  </si>
  <si>
    <t>Nilai TOTAL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</si>
  <si>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</si>
  <si>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</si>
  <si>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</si>
  <si>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</si>
  <si>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</si>
  <si>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</si>
  <si>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</si>
  <si>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</si>
  <si>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</si>
  <si>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</si>
  <si>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</si>
  <si>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</si>
  <si>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</si>
  <si>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</si>
  <si>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</si>
  <si>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</si>
  <si>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</si>
  <si>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</si>
  <si>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</si>
  <si>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</si>
  <si>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</si>
  <si>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</si>
  <si>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</si>
  <si>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</si>
  <si>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</si>
  <si>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</si>
  <si>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</si>
  <si>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</si>
  <si>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</si>
  <si>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</si>
  <si>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</si>
  <si>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</si>
  <si>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</si>
  <si>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</si>
  <si>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</si>
  <si>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</si>
  <si>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Peserta 37</t>
  </si>
  <si>
    <t>Peserta 38</t>
  </si>
  <si>
    <t>Peserta 39</t>
  </si>
  <si>
    <t>Peserta 40</t>
  </si>
  <si>
    <t>Peserta 41</t>
  </si>
  <si>
    <t>Peserta 42</t>
  </si>
  <si>
    <t>Peserta 43</t>
  </si>
  <si>
    <t>Peserta 44</t>
  </si>
  <si>
    <t>Peserta 45</t>
  </si>
  <si>
    <t>Peserta 46</t>
  </si>
  <si>
    <t>Peserta 47</t>
  </si>
  <si>
    <t>Peserta 48</t>
  </si>
  <si>
    <t>Peserta 49</t>
  </si>
  <si>
    <t>Peserta 50</t>
  </si>
  <si>
    <t>Peserta 51</t>
  </si>
  <si>
    <t>Peserta 52</t>
  </si>
  <si>
    <t>Peserta 53</t>
  </si>
  <si>
    <t>Peserta 54</t>
  </si>
  <si>
    <t>Peserta 55</t>
  </si>
  <si>
    <t>Peserta 56</t>
  </si>
  <si>
    <t>Peserta 57</t>
  </si>
  <si>
    <t>Peserta 58</t>
  </si>
  <si>
    <t>Peserta 59</t>
  </si>
  <si>
    <t>Peserta 60</t>
  </si>
  <si>
    <t>Peserta 61</t>
  </si>
  <si>
    <t>Peserta 62</t>
  </si>
  <si>
    <t>Peserta 63</t>
  </si>
  <si>
    <t>Peserta 64</t>
  </si>
  <si>
    <t>Peserta 65</t>
  </si>
  <si>
    <t>Peserta 66</t>
  </si>
  <si>
    <t>Peserta 67</t>
  </si>
  <si>
    <t>Peserta 68</t>
  </si>
  <si>
    <t>Peserta 69</t>
  </si>
  <si>
    <t>Peserta 70</t>
  </si>
  <si>
    <t>Peserta 71</t>
  </si>
  <si>
    <t>Peserta 72</t>
  </si>
  <si>
    <t>Peserta 73</t>
  </si>
  <si>
    <t>Peserta 74</t>
  </si>
  <si>
    <t>Peserta 75</t>
  </si>
  <si>
    <t>Peserta 76</t>
  </si>
  <si>
    <t>Peserta 77</t>
  </si>
  <si>
    <t>Peserta 78</t>
  </si>
  <si>
    <t>Peserta 79</t>
  </si>
  <si>
    <t>Peserta 80</t>
  </si>
  <si>
    <t>Peserta 81</t>
  </si>
  <si>
    <t>Peserta 82</t>
  </si>
  <si>
    <t>Peserta 83</t>
  </si>
  <si>
    <t>Peserta 84</t>
  </si>
  <si>
    <t>Peserta 85</t>
  </si>
  <si>
    <t>TRY OUT 01 SBMPTN - MATEMATIKA SAINTEK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</si>
</sst>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22" fontId="1" fillId="0" borderId="2" xfId="0" applyNumberFormat="1" applyFont="1" applyBorder="1" applyAlignment="1">
      <alignment horizontal="right" wrapText="1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opLeftCell="A76" workbookViewId="0">
      <selection activeCell="A3" sqref="A3:A87"/>
    </sheetView>
  </sheetViews>
  <sheetFormatPr defaultRowHeight="15"/>
  <cols>
    <col min="1" max="1" width="23.7109375" customWidth="1"/>
    <col min="2" max="2" width="35.85546875" customWidth="1"/>
    <col min="3" max="3" width="26.7109375" customWidth="1"/>
    <col min="4" max="48" width="3.28515625" customWidth="1"/>
  </cols>
  <sheetData>
    <row r="1" spans="1:18">
      <c r="D1">
        <v>1</v>
      </c>
      <c r="E1">
        <f>D1+1</f>
        <v>2</v>
      </c>
      <c r="F1">
        <f t="shared" ref="F1:R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</row>
    <row r="2" spans="1:18" ht="15.75" thickBot="1">
      <c r="D2" t="s">
        <v>4</v>
      </c>
      <c r="E2" t="s">
        <v>1</v>
      </c>
      <c r="F2" t="s">
        <v>0</v>
      </c>
      <c r="G2" t="s">
        <v>2</v>
      </c>
      <c r="H2" t="s">
        <v>2</v>
      </c>
      <c r="I2" t="s">
        <v>1</v>
      </c>
      <c r="J2" t="s">
        <v>4</v>
      </c>
      <c r="K2" t="s">
        <v>2</v>
      </c>
      <c r="L2" t="s">
        <v>1</v>
      </c>
      <c r="M2" t="s">
        <v>0</v>
      </c>
      <c r="N2" t="s">
        <v>3</v>
      </c>
      <c r="O2" t="s">
        <v>3</v>
      </c>
      <c r="P2" t="s">
        <v>3</v>
      </c>
      <c r="Q2" t="s">
        <v>0</v>
      </c>
      <c r="R2" t="s">
        <v>0</v>
      </c>
    </row>
    <row r="3" spans="1:18" ht="18.75" customHeight="1" thickBot="1">
      <c r="A3" s="1">
        <v>42629.79550925926</v>
      </c>
      <c r="B3" s="2" t="s">
        <v>5</v>
      </c>
      <c r="C3" s="2" t="s">
        <v>6</v>
      </c>
      <c r="D3" s="2" t="s">
        <v>0</v>
      </c>
      <c r="E3" s="2" t="s">
        <v>2</v>
      </c>
      <c r="F3" s="2" t="s">
        <v>1</v>
      </c>
      <c r="G3" s="2" t="s">
        <v>0</v>
      </c>
      <c r="H3" s="2" t="s">
        <v>3</v>
      </c>
      <c r="I3" s="2" t="s">
        <v>4</v>
      </c>
      <c r="J3" s="2" t="s">
        <v>3</v>
      </c>
      <c r="K3" s="2" t="s">
        <v>3</v>
      </c>
      <c r="L3" s="2" t="s">
        <v>1</v>
      </c>
      <c r="M3" s="2" t="s">
        <v>1</v>
      </c>
      <c r="N3" s="2" t="s">
        <v>4</v>
      </c>
      <c r="O3" s="2" t="s">
        <v>4</v>
      </c>
      <c r="P3" s="2" t="s">
        <v>3</v>
      </c>
      <c r="Q3" s="2" t="s">
        <v>1</v>
      </c>
      <c r="R3" s="2" t="s">
        <v>3</v>
      </c>
    </row>
    <row r="4" spans="1:18" ht="15.75" thickBot="1">
      <c r="A4" s="1">
        <v>42629.798680555556</v>
      </c>
      <c r="B4" s="2" t="s">
        <v>7</v>
      </c>
      <c r="C4" s="2" t="s">
        <v>8</v>
      </c>
      <c r="D4" s="2" t="s">
        <v>2</v>
      </c>
      <c r="E4" s="2" t="s">
        <v>0</v>
      </c>
      <c r="F4" s="2"/>
      <c r="G4" s="2"/>
      <c r="H4" s="2"/>
      <c r="I4" s="2"/>
      <c r="J4" s="2"/>
      <c r="K4" s="2"/>
      <c r="L4" s="2"/>
      <c r="M4" s="2"/>
      <c r="N4" s="2" t="s">
        <v>2</v>
      </c>
      <c r="O4" s="2"/>
      <c r="P4" s="2" t="s">
        <v>2</v>
      </c>
      <c r="Q4" s="2"/>
      <c r="R4" s="2"/>
    </row>
    <row r="5" spans="1:18" ht="15.75" thickBot="1">
      <c r="A5" s="1">
        <v>42629.801053240742</v>
      </c>
      <c r="B5" s="2" t="s">
        <v>9</v>
      </c>
      <c r="C5" s="2" t="s">
        <v>10</v>
      </c>
      <c r="D5" s="2"/>
      <c r="E5" s="2" t="s">
        <v>0</v>
      </c>
      <c r="F5" s="2"/>
      <c r="G5" s="2"/>
      <c r="H5" s="2"/>
      <c r="I5" s="2"/>
      <c r="J5" s="2"/>
      <c r="K5" s="2"/>
      <c r="L5" s="2"/>
      <c r="M5" s="2"/>
      <c r="N5" s="2" t="s">
        <v>4</v>
      </c>
      <c r="O5" s="2"/>
      <c r="P5" s="2"/>
      <c r="Q5" s="2"/>
      <c r="R5" s="2"/>
    </row>
    <row r="6" spans="1:18" ht="15.75" thickBot="1">
      <c r="A6" s="1">
        <v>42629.801469907405</v>
      </c>
      <c r="B6" s="2" t="s">
        <v>11</v>
      </c>
      <c r="C6" s="2" t="s">
        <v>12</v>
      </c>
      <c r="D6" s="2"/>
      <c r="E6" s="2" t="s">
        <v>0</v>
      </c>
      <c r="F6" s="2" t="s">
        <v>0</v>
      </c>
      <c r="G6" s="2"/>
      <c r="H6" s="2"/>
      <c r="I6" s="2"/>
      <c r="J6" s="2"/>
      <c r="K6" s="2" t="s">
        <v>1</v>
      </c>
      <c r="L6" s="2" t="s">
        <v>3</v>
      </c>
      <c r="M6" s="2"/>
      <c r="N6" s="2"/>
      <c r="O6" s="2"/>
      <c r="P6" s="2"/>
      <c r="Q6" s="2" t="s">
        <v>0</v>
      </c>
      <c r="R6" s="2" t="s">
        <v>2</v>
      </c>
    </row>
    <row r="7" spans="1:18" ht="15.75" thickBot="1">
      <c r="A7" s="1">
        <v>42629.803263888891</v>
      </c>
      <c r="B7" s="2" t="s">
        <v>13</v>
      </c>
      <c r="C7" s="2" t="s">
        <v>14</v>
      </c>
      <c r="D7" s="2" t="s">
        <v>3</v>
      </c>
      <c r="E7" s="2" t="s">
        <v>0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3</v>
      </c>
      <c r="K7" s="2" t="s">
        <v>2</v>
      </c>
      <c r="L7" s="2" t="s">
        <v>4</v>
      </c>
      <c r="M7" s="2" t="s">
        <v>3</v>
      </c>
      <c r="N7" s="2" t="s">
        <v>1</v>
      </c>
      <c r="O7" s="2" t="s">
        <v>0</v>
      </c>
      <c r="P7" s="2" t="s">
        <v>0</v>
      </c>
      <c r="Q7" s="2" t="s">
        <v>1</v>
      </c>
      <c r="R7" s="2" t="s">
        <v>3</v>
      </c>
    </row>
    <row r="8" spans="1:18" ht="15.75" thickBot="1">
      <c r="A8" s="1">
        <v>42629.806180555555</v>
      </c>
      <c r="B8" s="2" t="s">
        <v>15</v>
      </c>
      <c r="C8" s="2" t="s">
        <v>16</v>
      </c>
      <c r="D8" s="2"/>
      <c r="E8" s="2" t="s">
        <v>3</v>
      </c>
      <c r="F8" s="2"/>
      <c r="G8" s="2" t="s">
        <v>4</v>
      </c>
      <c r="H8" s="2"/>
      <c r="I8" s="2"/>
      <c r="J8" s="2"/>
      <c r="K8" s="2"/>
      <c r="L8" s="2" t="s">
        <v>1</v>
      </c>
      <c r="M8" s="2"/>
      <c r="N8" s="2"/>
      <c r="O8" s="2"/>
      <c r="P8" s="2"/>
      <c r="Q8" s="2"/>
      <c r="R8" s="2"/>
    </row>
    <row r="9" spans="1:18" ht="15.75" thickBot="1">
      <c r="A9" s="1">
        <v>42629.806250000001</v>
      </c>
      <c r="B9" s="2" t="s">
        <v>17</v>
      </c>
      <c r="C9" s="2" t="s">
        <v>18</v>
      </c>
      <c r="D9" s="2" t="s">
        <v>0</v>
      </c>
      <c r="E9" s="2" t="s">
        <v>2</v>
      </c>
      <c r="F9" s="2" t="s">
        <v>1</v>
      </c>
      <c r="G9" s="2" t="s">
        <v>1</v>
      </c>
      <c r="H9" s="2" t="s">
        <v>2</v>
      </c>
      <c r="I9" s="2" t="s">
        <v>4</v>
      </c>
      <c r="J9" s="2" t="s">
        <v>3</v>
      </c>
      <c r="K9" s="2" t="s">
        <v>1</v>
      </c>
      <c r="L9" s="2" t="s">
        <v>2</v>
      </c>
      <c r="M9" s="2" t="s">
        <v>2</v>
      </c>
      <c r="N9" s="2" t="s">
        <v>3</v>
      </c>
      <c r="O9" s="2" t="s">
        <v>3</v>
      </c>
      <c r="P9" s="2" t="s">
        <v>0</v>
      </c>
      <c r="Q9" s="2" t="s">
        <v>2</v>
      </c>
      <c r="R9" s="2" t="s">
        <v>2</v>
      </c>
    </row>
    <row r="10" spans="1:18" ht="27" thickBot="1">
      <c r="A10" s="1">
        <v>42629.807187500002</v>
      </c>
      <c r="B10" s="2" t="s">
        <v>19</v>
      </c>
      <c r="C10" s="2" t="s">
        <v>20</v>
      </c>
      <c r="D10" s="2" t="s">
        <v>2</v>
      </c>
      <c r="E10" s="2" t="s">
        <v>0</v>
      </c>
      <c r="F10" s="2" t="s">
        <v>1</v>
      </c>
      <c r="G10" s="2" t="s">
        <v>3</v>
      </c>
      <c r="H10" s="2" t="s">
        <v>1</v>
      </c>
      <c r="I10" s="2" t="s">
        <v>4</v>
      </c>
      <c r="J10" s="2" t="s">
        <v>1</v>
      </c>
      <c r="K10" s="2" t="s">
        <v>4</v>
      </c>
      <c r="L10" s="2" t="s">
        <v>1</v>
      </c>
      <c r="M10" s="2" t="s">
        <v>3</v>
      </c>
      <c r="N10" s="2" t="s">
        <v>0</v>
      </c>
      <c r="O10" s="2" t="s">
        <v>4</v>
      </c>
      <c r="P10" s="2" t="s">
        <v>1</v>
      </c>
      <c r="Q10" s="2" t="s">
        <v>3</v>
      </c>
      <c r="R10" s="2" t="s">
        <v>1</v>
      </c>
    </row>
    <row r="11" spans="1:18" ht="15.75" thickBot="1">
      <c r="A11" s="1">
        <v>42629.807534722226</v>
      </c>
      <c r="B11" s="2" t="s">
        <v>21</v>
      </c>
      <c r="C11" s="2" t="s">
        <v>22</v>
      </c>
      <c r="D11" s="2" t="s">
        <v>4</v>
      </c>
      <c r="E11" s="2" t="s">
        <v>0</v>
      </c>
      <c r="F11" s="2" t="s">
        <v>1</v>
      </c>
      <c r="G11" s="2" t="s">
        <v>4</v>
      </c>
      <c r="H11" s="2" t="s">
        <v>2</v>
      </c>
      <c r="I11" s="2" t="s">
        <v>1</v>
      </c>
      <c r="J11" s="2" t="s">
        <v>2</v>
      </c>
      <c r="K11" s="2" t="s">
        <v>3</v>
      </c>
      <c r="L11" s="2" t="s">
        <v>4</v>
      </c>
      <c r="M11" s="2" t="s">
        <v>0</v>
      </c>
      <c r="N11" s="2" t="s">
        <v>2</v>
      </c>
      <c r="O11" s="2" t="s">
        <v>1</v>
      </c>
      <c r="P11" s="2" t="s">
        <v>2</v>
      </c>
      <c r="Q11" s="2" t="s">
        <v>3</v>
      </c>
      <c r="R11" s="2" t="s">
        <v>4</v>
      </c>
    </row>
    <row r="12" spans="1:18" ht="15.75" thickBot="1">
      <c r="A12" s="1">
        <v>42629.807835648149</v>
      </c>
      <c r="B12" s="2" t="s">
        <v>23</v>
      </c>
      <c r="C12" s="2" t="s">
        <v>24</v>
      </c>
      <c r="D12" s="2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 t="s">
        <v>4</v>
      </c>
      <c r="O12" s="2"/>
      <c r="P12" s="2"/>
      <c r="Q12" s="2"/>
      <c r="R12" s="2"/>
    </row>
    <row r="13" spans="1:18" ht="15.75" thickBot="1">
      <c r="A13" s="1">
        <v>42629.809594907405</v>
      </c>
      <c r="B13" s="2" t="s">
        <v>25</v>
      </c>
      <c r="C13" s="2" t="s">
        <v>26</v>
      </c>
      <c r="D13" s="2" t="s">
        <v>4</v>
      </c>
      <c r="E13" s="2"/>
      <c r="F13" s="2"/>
      <c r="G13" s="2"/>
      <c r="H13" s="2"/>
      <c r="I13" s="2"/>
      <c r="J13" s="2"/>
      <c r="K13" s="2"/>
      <c r="L13" s="2" t="s">
        <v>4</v>
      </c>
      <c r="M13" s="2"/>
      <c r="N13" s="2" t="s">
        <v>3</v>
      </c>
      <c r="O13" s="2"/>
      <c r="P13" s="2"/>
      <c r="Q13" s="2"/>
      <c r="R13" s="2"/>
    </row>
    <row r="14" spans="1:18" ht="15.75" thickBot="1">
      <c r="A14" s="1">
        <v>42629.810069444444</v>
      </c>
      <c r="B14" s="2" t="s">
        <v>27</v>
      </c>
      <c r="C14" s="2" t="s">
        <v>28</v>
      </c>
      <c r="D14" s="2"/>
      <c r="E14" s="2" t="s">
        <v>0</v>
      </c>
      <c r="F14" s="2"/>
      <c r="G14" s="2"/>
      <c r="H14" s="2"/>
      <c r="I14" s="2" t="s">
        <v>2</v>
      </c>
      <c r="J14" s="2" t="s">
        <v>4</v>
      </c>
      <c r="K14" s="2"/>
      <c r="L14" s="2"/>
      <c r="M14" s="2"/>
      <c r="N14" s="2" t="s">
        <v>4</v>
      </c>
      <c r="O14" s="2"/>
      <c r="P14" s="2"/>
      <c r="Q14" s="2"/>
      <c r="R14" s="2"/>
    </row>
    <row r="15" spans="1:18" ht="15.75" thickBot="1">
      <c r="A15" s="1">
        <v>42629.810601851852</v>
      </c>
      <c r="B15" s="2" t="s">
        <v>29</v>
      </c>
      <c r="C15" s="2" t="s">
        <v>30</v>
      </c>
      <c r="D15" s="2"/>
      <c r="E15" s="2" t="s">
        <v>0</v>
      </c>
      <c r="F15" s="2"/>
      <c r="G15" s="2" t="s">
        <v>3</v>
      </c>
      <c r="H15" s="2"/>
      <c r="I15" s="2"/>
      <c r="J15" s="2"/>
      <c r="K15" s="2" t="s">
        <v>3</v>
      </c>
      <c r="L15" s="2"/>
      <c r="M15" s="2"/>
      <c r="N15" s="2"/>
      <c r="O15" s="2" t="s">
        <v>0</v>
      </c>
      <c r="P15" s="2"/>
      <c r="Q15" s="2"/>
      <c r="R15" s="2" t="s">
        <v>0</v>
      </c>
    </row>
    <row r="16" spans="1:18" ht="15.75" thickBot="1">
      <c r="A16" s="1">
        <v>42629.811562499999</v>
      </c>
      <c r="B16" s="2" t="s">
        <v>31</v>
      </c>
      <c r="C16" s="2" t="s">
        <v>32</v>
      </c>
      <c r="D16" s="2"/>
      <c r="E16" s="2" t="s">
        <v>1</v>
      </c>
      <c r="F16" s="2"/>
      <c r="G16" s="2"/>
      <c r="H16" s="2"/>
      <c r="I16" s="2"/>
      <c r="J16" s="2" t="s">
        <v>4</v>
      </c>
      <c r="K16" s="2"/>
      <c r="L16" s="2"/>
      <c r="M16" s="2"/>
      <c r="N16" s="2"/>
      <c r="O16" s="2"/>
      <c r="P16" s="2"/>
      <c r="Q16" s="2" t="s">
        <v>3</v>
      </c>
      <c r="R16" s="2" t="s">
        <v>0</v>
      </c>
    </row>
    <row r="17" spans="1:18" ht="15.75" thickBot="1">
      <c r="A17" s="1">
        <v>42629.812291666669</v>
      </c>
      <c r="B17" s="2" t="s">
        <v>33</v>
      </c>
      <c r="C17" s="2" t="s">
        <v>34</v>
      </c>
      <c r="D17" s="2" t="s">
        <v>1</v>
      </c>
      <c r="E17" s="2" t="s">
        <v>0</v>
      </c>
      <c r="F17" s="2" t="s">
        <v>0</v>
      </c>
      <c r="G17" s="2" t="s">
        <v>4</v>
      </c>
      <c r="H17" s="2" t="s">
        <v>4</v>
      </c>
      <c r="I17" s="2" t="s">
        <v>1</v>
      </c>
      <c r="J17" s="2" t="s">
        <v>0</v>
      </c>
      <c r="K17" s="2" t="s">
        <v>4</v>
      </c>
      <c r="L17" s="2" t="s">
        <v>4</v>
      </c>
      <c r="M17" s="2" t="s">
        <v>2</v>
      </c>
      <c r="N17" s="2" t="s">
        <v>0</v>
      </c>
      <c r="O17" s="2" t="s">
        <v>1</v>
      </c>
      <c r="P17" s="2" t="s">
        <v>4</v>
      </c>
      <c r="Q17" s="2" t="s">
        <v>3</v>
      </c>
      <c r="R17" s="2" t="s">
        <v>4</v>
      </c>
    </row>
    <row r="18" spans="1:18" ht="15.75" thickBot="1">
      <c r="A18" s="1">
        <v>42629.812384259261</v>
      </c>
      <c r="B18" s="2" t="s">
        <v>35</v>
      </c>
      <c r="C18" s="2" t="s">
        <v>36</v>
      </c>
      <c r="D18" s="2" t="s">
        <v>2</v>
      </c>
      <c r="E18" s="2" t="s">
        <v>0</v>
      </c>
      <c r="F18" s="2" t="s">
        <v>1</v>
      </c>
      <c r="G18" s="2" t="s">
        <v>4</v>
      </c>
      <c r="H18" s="2" t="s">
        <v>3</v>
      </c>
      <c r="I18" s="2" t="s">
        <v>0</v>
      </c>
      <c r="J18" s="2" t="s">
        <v>0</v>
      </c>
      <c r="K18" s="2" t="s">
        <v>2</v>
      </c>
      <c r="L18" s="2" t="s">
        <v>4</v>
      </c>
      <c r="M18" s="2" t="s">
        <v>0</v>
      </c>
      <c r="N18" s="2" t="s">
        <v>1</v>
      </c>
      <c r="O18" s="2" t="s">
        <v>3</v>
      </c>
      <c r="P18" s="2" t="s">
        <v>0</v>
      </c>
      <c r="Q18" s="2" t="s">
        <v>2</v>
      </c>
      <c r="R18" s="2" t="s">
        <v>1</v>
      </c>
    </row>
    <row r="19" spans="1:18" ht="15.75" thickBot="1">
      <c r="A19" s="1">
        <v>42629.812557870369</v>
      </c>
      <c r="B19" s="2" t="s">
        <v>37</v>
      </c>
      <c r="C19" s="2" t="s">
        <v>38</v>
      </c>
      <c r="D19" s="2"/>
      <c r="E19" s="2"/>
      <c r="F19" s="2"/>
      <c r="G19" s="2" t="s">
        <v>2</v>
      </c>
      <c r="H19" s="2"/>
      <c r="I19" s="2" t="s">
        <v>4</v>
      </c>
      <c r="J19" s="2"/>
      <c r="K19" s="2"/>
      <c r="L19" s="2"/>
      <c r="M19" s="2"/>
      <c r="N19" s="2" t="s">
        <v>1</v>
      </c>
      <c r="O19" s="2" t="s">
        <v>3</v>
      </c>
      <c r="P19" s="2"/>
      <c r="Q19" s="2"/>
      <c r="R19" s="2"/>
    </row>
    <row r="20" spans="1:18" ht="15.75" thickBot="1">
      <c r="A20" s="1">
        <v>42629.813784722224</v>
      </c>
      <c r="B20" s="2" t="s">
        <v>39</v>
      </c>
      <c r="C20" s="2" t="s">
        <v>40</v>
      </c>
      <c r="D20" s="2" t="s">
        <v>2</v>
      </c>
      <c r="E20" s="2" t="s">
        <v>0</v>
      </c>
      <c r="F20" s="2" t="s">
        <v>3</v>
      </c>
      <c r="G20" s="2" t="s">
        <v>4</v>
      </c>
      <c r="H20" s="2" t="s">
        <v>1</v>
      </c>
      <c r="I20" s="2" t="s">
        <v>1</v>
      </c>
      <c r="J20" s="2" t="s">
        <v>2</v>
      </c>
      <c r="K20" s="2" t="s">
        <v>0</v>
      </c>
      <c r="L20" s="2" t="s">
        <v>0</v>
      </c>
      <c r="M20" s="2" t="s">
        <v>3</v>
      </c>
      <c r="N20" s="2" t="s">
        <v>2</v>
      </c>
      <c r="O20" s="2" t="s">
        <v>3</v>
      </c>
      <c r="P20" s="2" t="s">
        <v>1</v>
      </c>
      <c r="Q20" s="2" t="s">
        <v>2</v>
      </c>
      <c r="R20" s="2" t="s">
        <v>0</v>
      </c>
    </row>
    <row r="21" spans="1:18" ht="15.75" thickBot="1">
      <c r="A21" s="1">
        <v>42629.814259259256</v>
      </c>
      <c r="B21" s="2" t="s">
        <v>41</v>
      </c>
      <c r="C21" s="2" t="s">
        <v>42</v>
      </c>
      <c r="D21" s="2"/>
      <c r="E21" s="2"/>
      <c r="F21" s="2"/>
      <c r="G21" s="2" t="s">
        <v>2</v>
      </c>
      <c r="H21" s="2"/>
      <c r="I21" s="2" t="s">
        <v>4</v>
      </c>
      <c r="J21" s="2"/>
      <c r="K21" s="2"/>
      <c r="L21" s="2"/>
      <c r="M21" s="2"/>
      <c r="N21" s="2" t="s">
        <v>4</v>
      </c>
      <c r="O21" s="2" t="s">
        <v>3</v>
      </c>
      <c r="P21" s="2"/>
      <c r="Q21" s="2"/>
      <c r="R21" s="2"/>
    </row>
    <row r="22" spans="1:18" ht="27" thickBot="1">
      <c r="A22" s="1">
        <v>42629.814375000002</v>
      </c>
      <c r="B22" s="2" t="s">
        <v>43</v>
      </c>
      <c r="C22" s="2" t="s">
        <v>44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3</v>
      </c>
      <c r="O22" s="2"/>
      <c r="P22" s="2" t="s">
        <v>3</v>
      </c>
      <c r="Q22" s="2"/>
      <c r="R22" s="2"/>
    </row>
    <row r="23" spans="1:18" ht="15.75" thickBot="1">
      <c r="A23" s="1">
        <v>42629.814768518518</v>
      </c>
      <c r="B23" s="2" t="s">
        <v>45</v>
      </c>
      <c r="C23" s="2" t="s">
        <v>46</v>
      </c>
      <c r="D23" s="2" t="s">
        <v>3</v>
      </c>
      <c r="E23" s="2" t="s">
        <v>0</v>
      </c>
      <c r="F23" s="2"/>
      <c r="G23" s="2"/>
      <c r="H23" s="2"/>
      <c r="I23" s="2"/>
      <c r="J23" s="2"/>
      <c r="K23" s="2"/>
      <c r="L23" s="2"/>
      <c r="M23" s="2"/>
      <c r="N23" s="2" t="s">
        <v>2</v>
      </c>
      <c r="O23" s="2" t="s">
        <v>3</v>
      </c>
      <c r="P23" s="2"/>
      <c r="Q23" s="2"/>
      <c r="R23" s="2"/>
    </row>
    <row r="24" spans="1:18" ht="15.75" thickBot="1">
      <c r="A24" s="1">
        <v>42629.81653935185</v>
      </c>
      <c r="B24" s="2" t="s">
        <v>47</v>
      </c>
      <c r="C24" s="2" t="s">
        <v>48</v>
      </c>
      <c r="D24" s="2"/>
      <c r="E24" s="2" t="s">
        <v>0</v>
      </c>
      <c r="F24" s="2"/>
      <c r="G24" s="2" t="s">
        <v>3</v>
      </c>
      <c r="H24" s="2"/>
      <c r="I24" s="2"/>
      <c r="J24" s="2"/>
      <c r="K24" s="2"/>
      <c r="L24" s="2"/>
      <c r="M24" s="2"/>
      <c r="N24" s="2" t="s">
        <v>1</v>
      </c>
      <c r="O24" s="2" t="s">
        <v>3</v>
      </c>
      <c r="P24" s="2"/>
      <c r="Q24" s="2"/>
      <c r="R24" s="2"/>
    </row>
    <row r="25" spans="1:18" ht="27" thickBot="1">
      <c r="A25" s="1">
        <v>42629.816828703704</v>
      </c>
      <c r="B25" s="2" t="s">
        <v>49</v>
      </c>
      <c r="C25" s="2" t="s">
        <v>50</v>
      </c>
      <c r="D25" s="2" t="s">
        <v>0</v>
      </c>
      <c r="E25" s="2" t="s">
        <v>1</v>
      </c>
      <c r="F25" s="2" t="s">
        <v>1</v>
      </c>
      <c r="G25" s="2" t="s">
        <v>2</v>
      </c>
      <c r="H25" s="2" t="s">
        <v>4</v>
      </c>
      <c r="I25" s="2" t="s">
        <v>4</v>
      </c>
      <c r="J25" s="2" t="s">
        <v>3</v>
      </c>
      <c r="K25" s="2" t="s">
        <v>2</v>
      </c>
      <c r="L25" s="2" t="s">
        <v>3</v>
      </c>
      <c r="M25" s="2" t="s">
        <v>2</v>
      </c>
      <c r="N25" s="2" t="s">
        <v>2</v>
      </c>
      <c r="O25" s="2" t="s">
        <v>1</v>
      </c>
      <c r="P25" s="2" t="s">
        <v>2</v>
      </c>
      <c r="Q25" s="2" t="s">
        <v>1</v>
      </c>
      <c r="R25" s="2" t="s">
        <v>3</v>
      </c>
    </row>
    <row r="26" spans="1:18" ht="15.75" thickBot="1">
      <c r="A26" s="1">
        <v>42629.817152777781</v>
      </c>
      <c r="B26" s="2" t="s">
        <v>51</v>
      </c>
      <c r="C26" s="2" t="s">
        <v>52</v>
      </c>
      <c r="D26" s="2" t="s">
        <v>2</v>
      </c>
      <c r="E26" s="2" t="s">
        <v>1</v>
      </c>
      <c r="F26" s="2" t="s">
        <v>0</v>
      </c>
      <c r="G26" s="2" t="s">
        <v>2</v>
      </c>
      <c r="H26" s="2" t="s">
        <v>4</v>
      </c>
      <c r="I26" s="2" t="s">
        <v>2</v>
      </c>
      <c r="J26" s="2" t="s">
        <v>1</v>
      </c>
      <c r="K26" s="2" t="s">
        <v>0</v>
      </c>
      <c r="L26" s="2"/>
      <c r="M26" s="2" t="s">
        <v>3</v>
      </c>
      <c r="N26" s="2" t="s">
        <v>1</v>
      </c>
      <c r="O26" s="2" t="s">
        <v>2</v>
      </c>
      <c r="P26" s="2" t="s">
        <v>4</v>
      </c>
      <c r="Q26" s="2" t="s">
        <v>3</v>
      </c>
      <c r="R26" s="2" t="s">
        <v>1</v>
      </c>
    </row>
    <row r="27" spans="1:18" ht="15.75" thickBot="1">
      <c r="A27" s="1">
        <v>42629.817557870374</v>
      </c>
      <c r="B27" s="2" t="s">
        <v>53</v>
      </c>
      <c r="C27" s="2" t="s">
        <v>54</v>
      </c>
      <c r="D27" s="2"/>
      <c r="E27" s="2" t="s">
        <v>0</v>
      </c>
      <c r="F27" s="2" t="s">
        <v>0</v>
      </c>
      <c r="G27" s="2"/>
      <c r="H27" s="2"/>
      <c r="I27" s="2"/>
      <c r="J27" s="2" t="s">
        <v>4</v>
      </c>
      <c r="K27" s="2"/>
      <c r="L27" s="2"/>
      <c r="M27" s="2"/>
      <c r="N27" s="2"/>
      <c r="O27" s="2"/>
      <c r="P27" s="2"/>
      <c r="Q27" s="2"/>
      <c r="R27" s="2"/>
    </row>
    <row r="28" spans="1:18" ht="15.75" thickBot="1">
      <c r="A28" s="1">
        <v>42629.818124999998</v>
      </c>
      <c r="B28" s="2" t="s">
        <v>55</v>
      </c>
      <c r="C28" s="2" t="s">
        <v>56</v>
      </c>
      <c r="D28" s="2" t="s">
        <v>2</v>
      </c>
      <c r="E28" s="2" t="s">
        <v>0</v>
      </c>
      <c r="F28" s="2" t="s">
        <v>3</v>
      </c>
      <c r="G28" s="2" t="s">
        <v>2</v>
      </c>
      <c r="H28" s="2" t="s">
        <v>3</v>
      </c>
      <c r="I28" s="2" t="s">
        <v>1</v>
      </c>
      <c r="J28" s="2" t="s">
        <v>4</v>
      </c>
      <c r="K28" s="2" t="s">
        <v>3</v>
      </c>
      <c r="L28" s="2" t="s">
        <v>0</v>
      </c>
      <c r="M28" s="2" t="s">
        <v>2</v>
      </c>
      <c r="N28" s="2" t="s">
        <v>1</v>
      </c>
      <c r="O28" s="2" t="s">
        <v>3</v>
      </c>
      <c r="P28" s="2" t="s">
        <v>2</v>
      </c>
      <c r="Q28" s="2" t="s">
        <v>3</v>
      </c>
      <c r="R28" s="2" t="s">
        <v>2</v>
      </c>
    </row>
    <row r="29" spans="1:18" ht="15.75" thickBot="1">
      <c r="A29" s="1">
        <v>42629.818796296298</v>
      </c>
      <c r="B29" s="2" t="s">
        <v>57</v>
      </c>
      <c r="C29" s="2" t="s">
        <v>58</v>
      </c>
      <c r="D29" s="2"/>
      <c r="E29" s="2"/>
      <c r="F29" s="2"/>
      <c r="G29" s="2"/>
      <c r="H29" s="2"/>
      <c r="I29" s="2" t="s">
        <v>3</v>
      </c>
      <c r="J29" s="2"/>
      <c r="K29" s="2" t="s">
        <v>2</v>
      </c>
      <c r="L29" s="2"/>
      <c r="M29" s="2" t="s">
        <v>2</v>
      </c>
      <c r="N29" s="2" t="s">
        <v>3</v>
      </c>
      <c r="O29" s="2"/>
      <c r="P29" s="2"/>
      <c r="Q29" s="2"/>
      <c r="R29" s="2"/>
    </row>
    <row r="30" spans="1:18" ht="27" thickBot="1">
      <c r="A30" s="1">
        <v>42629.818969907406</v>
      </c>
      <c r="B30" s="2" t="s">
        <v>59</v>
      </c>
      <c r="C30" s="2" t="s">
        <v>60</v>
      </c>
      <c r="D30" s="2"/>
      <c r="E30" s="2" t="s">
        <v>1</v>
      </c>
      <c r="F30" s="2"/>
      <c r="G30" s="2" t="s">
        <v>2</v>
      </c>
      <c r="H30" s="2"/>
      <c r="I30" s="2"/>
      <c r="J30" s="2" t="s">
        <v>3</v>
      </c>
      <c r="K30" s="2"/>
      <c r="L30" s="2"/>
      <c r="M30" s="2"/>
      <c r="N30" s="2"/>
      <c r="O30" s="2"/>
      <c r="P30" s="2"/>
      <c r="Q30" s="2"/>
      <c r="R30" s="2"/>
    </row>
    <row r="31" spans="1:18" ht="15.75" thickBot="1">
      <c r="A31" s="1">
        <v>42629.81925925926</v>
      </c>
      <c r="B31" s="2" t="s">
        <v>61</v>
      </c>
      <c r="C31" s="2" t="s">
        <v>62</v>
      </c>
      <c r="D31" s="2"/>
      <c r="E31" s="2" t="s">
        <v>0</v>
      </c>
      <c r="F31" s="2" t="s">
        <v>2</v>
      </c>
      <c r="G31" s="2" t="s">
        <v>4</v>
      </c>
      <c r="H31" s="2"/>
      <c r="I31" s="2"/>
      <c r="J31" s="2"/>
      <c r="K31" s="2"/>
      <c r="L31" s="2" t="s">
        <v>1</v>
      </c>
      <c r="M31" s="2"/>
      <c r="N31" s="2" t="s">
        <v>4</v>
      </c>
      <c r="O31" s="2"/>
      <c r="P31" s="2"/>
      <c r="Q31" s="2"/>
      <c r="R31" s="2" t="s">
        <v>0</v>
      </c>
    </row>
    <row r="32" spans="1:18" ht="27" thickBot="1">
      <c r="A32" s="1">
        <v>42629.81958333333</v>
      </c>
      <c r="B32" s="2" t="s">
        <v>63</v>
      </c>
      <c r="C32" s="2" t="s">
        <v>64</v>
      </c>
      <c r="D32" s="2" t="s">
        <v>4</v>
      </c>
      <c r="E32" s="2" t="s">
        <v>3</v>
      </c>
      <c r="F32" s="2" t="s">
        <v>1</v>
      </c>
      <c r="G32" s="2" t="s">
        <v>2</v>
      </c>
      <c r="H32" s="2" t="s">
        <v>0</v>
      </c>
      <c r="I32" s="2" t="s">
        <v>4</v>
      </c>
      <c r="J32" s="2" t="s">
        <v>0</v>
      </c>
      <c r="K32" s="2" t="s">
        <v>1</v>
      </c>
      <c r="L32" s="2" t="s">
        <v>2</v>
      </c>
      <c r="M32" s="2" t="s">
        <v>2</v>
      </c>
      <c r="N32" s="2" t="s">
        <v>4</v>
      </c>
      <c r="O32" s="2" t="s">
        <v>1</v>
      </c>
      <c r="P32" s="2" t="s">
        <v>4</v>
      </c>
      <c r="Q32" s="2" t="s">
        <v>2</v>
      </c>
      <c r="R32" s="2" t="s">
        <v>3</v>
      </c>
    </row>
    <row r="33" spans="1:18" ht="15.75" thickBot="1">
      <c r="A33" s="1">
        <v>42629.819756944446</v>
      </c>
      <c r="B33" s="2" t="s">
        <v>65</v>
      </c>
      <c r="C33" s="2" t="s">
        <v>66</v>
      </c>
      <c r="D33" s="2"/>
      <c r="E33" s="2" t="s">
        <v>0</v>
      </c>
      <c r="F33" s="2"/>
      <c r="G33" s="2"/>
      <c r="H33" s="2"/>
      <c r="I33" s="2"/>
      <c r="J33" s="2"/>
      <c r="K33" s="2" t="s">
        <v>4</v>
      </c>
      <c r="L33" s="2" t="s">
        <v>3</v>
      </c>
      <c r="M33" s="2"/>
      <c r="N33" s="2"/>
      <c r="O33" s="2" t="s">
        <v>3</v>
      </c>
      <c r="P33" s="2"/>
      <c r="Q33" s="2"/>
      <c r="R33" s="2"/>
    </row>
    <row r="34" spans="1:18" ht="15.75" thickBot="1">
      <c r="A34" s="1">
        <v>42629.819918981484</v>
      </c>
      <c r="B34" s="2" t="s">
        <v>67</v>
      </c>
      <c r="C34" s="2" t="s">
        <v>68</v>
      </c>
      <c r="D34" s="2"/>
      <c r="E34" s="2" t="s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thickBot="1">
      <c r="A35" s="1">
        <v>42629.82</v>
      </c>
      <c r="B35" s="2" t="s">
        <v>69</v>
      </c>
      <c r="C35" s="2" t="s">
        <v>70</v>
      </c>
      <c r="D35" s="2"/>
      <c r="E35" s="2"/>
      <c r="F35" s="2"/>
      <c r="G35" s="2"/>
      <c r="H35" s="2"/>
      <c r="I35" s="2" t="s">
        <v>0</v>
      </c>
      <c r="J35" s="2"/>
      <c r="K35" s="2"/>
      <c r="L35" s="2" t="s">
        <v>1</v>
      </c>
      <c r="M35" s="2" t="s">
        <v>0</v>
      </c>
      <c r="N35" s="2"/>
      <c r="O35" s="2" t="s">
        <v>3</v>
      </c>
      <c r="P35" s="2"/>
      <c r="Q35" s="2"/>
      <c r="R35" s="2"/>
    </row>
    <row r="36" spans="1:18" ht="15.75" thickBot="1">
      <c r="A36" s="1">
        <v>42629.820092592592</v>
      </c>
      <c r="B36" s="2" t="s">
        <v>71</v>
      </c>
      <c r="C36" s="2" t="s">
        <v>72</v>
      </c>
      <c r="D36" s="2" t="s">
        <v>4</v>
      </c>
      <c r="E36" s="2"/>
      <c r="F36" s="2"/>
      <c r="G36" s="2"/>
      <c r="H36" s="2" t="s">
        <v>2</v>
      </c>
      <c r="I36" s="2"/>
      <c r="J36" s="2" t="s">
        <v>4</v>
      </c>
      <c r="K36" s="2"/>
      <c r="L36" s="2" t="s">
        <v>1</v>
      </c>
      <c r="M36" s="2" t="s">
        <v>0</v>
      </c>
      <c r="N36" s="2" t="s">
        <v>0</v>
      </c>
      <c r="O36" s="2"/>
      <c r="P36" s="2" t="s">
        <v>3</v>
      </c>
      <c r="Q36" s="2"/>
      <c r="R36" s="2" t="s">
        <v>0</v>
      </c>
    </row>
    <row r="37" spans="1:18" ht="15.75" thickBot="1">
      <c r="A37" s="1">
        <v>42629.820219907408</v>
      </c>
      <c r="B37" s="2" t="s">
        <v>73</v>
      </c>
      <c r="C37" s="2" t="s">
        <v>74</v>
      </c>
      <c r="D37" s="2"/>
      <c r="E37" s="2" t="s">
        <v>3</v>
      </c>
      <c r="F37" s="2"/>
      <c r="G37" s="2" t="s">
        <v>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thickBot="1">
      <c r="A38" s="1">
        <v>42629.820555555554</v>
      </c>
      <c r="B38" s="2" t="s">
        <v>75</v>
      </c>
      <c r="C38" s="2" t="s">
        <v>76</v>
      </c>
      <c r="D38" s="2"/>
      <c r="E38" s="2" t="s">
        <v>1</v>
      </c>
      <c r="F38" s="2" t="s">
        <v>0</v>
      </c>
      <c r="G38" s="2"/>
      <c r="H38" s="2"/>
      <c r="I38" s="2"/>
      <c r="J38" s="2" t="s">
        <v>4</v>
      </c>
      <c r="K38" s="2" t="s">
        <v>0</v>
      </c>
      <c r="L38" s="2"/>
      <c r="M38" s="2"/>
      <c r="N38" s="2"/>
      <c r="O38" s="2"/>
      <c r="P38" s="2"/>
      <c r="Q38" s="2" t="s">
        <v>3</v>
      </c>
      <c r="R38" s="2" t="s">
        <v>0</v>
      </c>
    </row>
    <row r="39" spans="1:18" ht="15.75" thickBot="1">
      <c r="A39" s="1">
        <v>42629.820636574077</v>
      </c>
      <c r="B39" s="2" t="s">
        <v>77</v>
      </c>
      <c r="C39" s="2" t="s">
        <v>78</v>
      </c>
      <c r="D39" s="2" t="s">
        <v>0</v>
      </c>
      <c r="E39" s="2" t="s">
        <v>4</v>
      </c>
      <c r="F39" s="2" t="s">
        <v>2</v>
      </c>
      <c r="G39" s="2" t="s">
        <v>4</v>
      </c>
      <c r="H39" s="2" t="s">
        <v>2</v>
      </c>
      <c r="I39" s="2" t="s">
        <v>2</v>
      </c>
      <c r="J39" s="2" t="s">
        <v>0</v>
      </c>
      <c r="K39" s="2" t="s">
        <v>2</v>
      </c>
      <c r="L39" s="2" t="s">
        <v>4</v>
      </c>
      <c r="M39" s="2" t="s">
        <v>2</v>
      </c>
      <c r="N39" s="2" t="s">
        <v>0</v>
      </c>
      <c r="O39" s="2" t="s">
        <v>3</v>
      </c>
      <c r="P39" s="2" t="s">
        <v>3</v>
      </c>
      <c r="Q39" s="2" t="s">
        <v>1</v>
      </c>
      <c r="R39" s="2" t="s">
        <v>0</v>
      </c>
    </row>
    <row r="40" spans="1:18" ht="15.75" thickBot="1">
      <c r="A40" s="1">
        <v>42629.820891203701</v>
      </c>
      <c r="B40" s="2" t="s">
        <v>79</v>
      </c>
      <c r="C40" s="2" t="s">
        <v>80</v>
      </c>
      <c r="D40" s="2"/>
      <c r="E40" s="2"/>
      <c r="F40" s="2"/>
      <c r="G40" s="2"/>
      <c r="H40" s="2"/>
      <c r="I40" s="2"/>
      <c r="J40" s="2" t="s">
        <v>4</v>
      </c>
      <c r="K40" s="2"/>
      <c r="L40" s="2"/>
      <c r="M40" s="2"/>
      <c r="N40" s="2"/>
      <c r="O40" s="2"/>
      <c r="P40" s="2"/>
      <c r="Q40" s="2"/>
      <c r="R40" s="2"/>
    </row>
    <row r="41" spans="1:18" ht="15.75" thickBot="1">
      <c r="A41" s="1">
        <v>42629.820972222224</v>
      </c>
      <c r="B41" s="2" t="s">
        <v>81</v>
      </c>
      <c r="C41" s="2" t="s">
        <v>82</v>
      </c>
      <c r="D41" s="2" t="s">
        <v>2</v>
      </c>
      <c r="E41" s="2" t="s">
        <v>0</v>
      </c>
      <c r="F41" s="2"/>
      <c r="G41" s="2"/>
      <c r="H41" s="2"/>
      <c r="I41" s="2"/>
      <c r="J41" s="2" t="s">
        <v>4</v>
      </c>
      <c r="K41" s="2"/>
      <c r="L41" s="2" t="s">
        <v>0</v>
      </c>
      <c r="M41" s="2"/>
      <c r="N41" s="2" t="s">
        <v>3</v>
      </c>
      <c r="O41" s="2" t="s">
        <v>3</v>
      </c>
      <c r="P41" s="2"/>
      <c r="Q41" s="2"/>
      <c r="R41" s="2"/>
    </row>
    <row r="42" spans="1:18" ht="15.75" thickBot="1">
      <c r="A42" s="1">
        <v>42629.82104166667</v>
      </c>
      <c r="B42" s="2" t="s">
        <v>83</v>
      </c>
      <c r="C42" s="2" t="s">
        <v>84</v>
      </c>
      <c r="D42" s="2" t="s">
        <v>4</v>
      </c>
      <c r="E42" s="2" t="s">
        <v>3</v>
      </c>
      <c r="F42" s="2"/>
      <c r="G42" s="2" t="s">
        <v>2</v>
      </c>
      <c r="H42" s="2"/>
      <c r="I42" s="2"/>
      <c r="J42" s="2" t="s">
        <v>4</v>
      </c>
      <c r="K42" s="2" t="s">
        <v>0</v>
      </c>
      <c r="L42" s="2"/>
      <c r="M42" s="2"/>
      <c r="N42" s="2" t="s">
        <v>4</v>
      </c>
      <c r="O42" s="2"/>
      <c r="P42" s="2"/>
      <c r="Q42" s="2"/>
      <c r="R42" s="2"/>
    </row>
    <row r="43" spans="1:18" ht="27" thickBot="1">
      <c r="A43" s="1">
        <v>42629.821273148147</v>
      </c>
      <c r="B43" s="2" t="s">
        <v>85</v>
      </c>
      <c r="C43" s="2" t="s">
        <v>86</v>
      </c>
      <c r="D43" s="2"/>
      <c r="E43" s="2" t="s">
        <v>1</v>
      </c>
      <c r="F43" s="2"/>
      <c r="G43" s="2"/>
      <c r="H43" s="2"/>
      <c r="I43" s="2"/>
      <c r="J43" s="2" t="s">
        <v>4</v>
      </c>
      <c r="K43" s="2"/>
      <c r="L43" s="2"/>
      <c r="M43" s="2"/>
      <c r="N43" s="2"/>
      <c r="O43" s="2"/>
      <c r="P43" s="2"/>
      <c r="Q43" s="2" t="s">
        <v>4</v>
      </c>
      <c r="R43" s="2" t="s">
        <v>0</v>
      </c>
    </row>
    <row r="44" spans="1:18" ht="27" thickBot="1">
      <c r="A44" s="1">
        <v>42629.821412037039</v>
      </c>
      <c r="B44" s="2" t="s">
        <v>87</v>
      </c>
      <c r="C44" s="2" t="s">
        <v>88</v>
      </c>
      <c r="D44" s="2"/>
      <c r="E44" s="2" t="s">
        <v>0</v>
      </c>
      <c r="F44" s="2"/>
      <c r="G44" s="2"/>
      <c r="H44" s="2"/>
      <c r="I44" s="2"/>
      <c r="J44" s="2"/>
      <c r="K44" s="2"/>
      <c r="L44" s="2"/>
      <c r="M44" s="2"/>
      <c r="N44" s="2" t="s">
        <v>4</v>
      </c>
      <c r="O44" s="2"/>
      <c r="P44" s="2"/>
      <c r="Q44" s="2"/>
      <c r="R44" s="2"/>
    </row>
    <row r="45" spans="1:18" ht="15.75" thickBot="1">
      <c r="A45" s="1">
        <v>42629.821574074071</v>
      </c>
      <c r="B45" s="2" t="s">
        <v>89</v>
      </c>
      <c r="C45" s="2" t="s">
        <v>90</v>
      </c>
      <c r="D45" s="2"/>
      <c r="E45" s="2"/>
      <c r="F45" s="2"/>
      <c r="G45" s="2" t="s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 t="s">
        <v>0</v>
      </c>
    </row>
    <row r="46" spans="1:18" ht="15.75" thickBot="1">
      <c r="A46" s="1">
        <v>42629.821666666663</v>
      </c>
      <c r="B46" s="2" t="s">
        <v>91</v>
      </c>
      <c r="C46" s="2" t="s">
        <v>92</v>
      </c>
      <c r="D46" s="2"/>
      <c r="E46" s="2" t="s">
        <v>1</v>
      </c>
      <c r="F46" s="2"/>
      <c r="G46" s="2"/>
      <c r="H46" s="2"/>
      <c r="I46" s="2"/>
      <c r="J46" s="2" t="s">
        <v>4</v>
      </c>
      <c r="K46" s="2" t="s">
        <v>0</v>
      </c>
      <c r="L46" s="2" t="s">
        <v>3</v>
      </c>
      <c r="M46" s="2"/>
      <c r="N46" s="2" t="s">
        <v>3</v>
      </c>
      <c r="O46" s="2"/>
      <c r="P46" s="2"/>
      <c r="Q46" s="2" t="s">
        <v>0</v>
      </c>
      <c r="R46" s="2"/>
    </row>
    <row r="47" spans="1:18" ht="27" thickBot="1">
      <c r="A47" s="1">
        <v>42629.821805555555</v>
      </c>
      <c r="B47" s="2" t="s">
        <v>93</v>
      </c>
      <c r="C47" s="2" t="s">
        <v>94</v>
      </c>
      <c r="D47" s="2"/>
      <c r="E47" s="2"/>
      <c r="F47" s="2" t="s">
        <v>0</v>
      </c>
      <c r="G47" s="2"/>
      <c r="H47" s="2"/>
      <c r="I47" s="2"/>
      <c r="J47" s="2" t="s">
        <v>4</v>
      </c>
      <c r="K47" s="2"/>
      <c r="L47" s="2" t="s">
        <v>1</v>
      </c>
      <c r="M47" s="2"/>
      <c r="N47" s="2" t="s">
        <v>3</v>
      </c>
      <c r="O47" s="2" t="s">
        <v>3</v>
      </c>
      <c r="P47" s="2"/>
      <c r="Q47" s="2"/>
      <c r="R47" s="2"/>
    </row>
    <row r="48" spans="1:18" ht="15.75" thickBot="1">
      <c r="A48" s="1">
        <v>42629.821932870371</v>
      </c>
      <c r="B48" s="2" t="s">
        <v>95</v>
      </c>
      <c r="C48" s="2" t="s">
        <v>96</v>
      </c>
      <c r="D48" s="2"/>
      <c r="E48" s="2"/>
      <c r="F48" s="2" t="s">
        <v>1</v>
      </c>
      <c r="G48" s="2"/>
      <c r="H48" s="2"/>
      <c r="I48" s="2"/>
      <c r="J48" s="2" t="s">
        <v>4</v>
      </c>
      <c r="K48" s="2"/>
      <c r="L48" s="2"/>
      <c r="M48" s="2"/>
      <c r="N48" s="2" t="s">
        <v>1</v>
      </c>
      <c r="O48" s="2"/>
      <c r="P48" s="2"/>
      <c r="Q48" s="2"/>
      <c r="R48" s="2"/>
    </row>
    <row r="49" spans="1:18" ht="15.75" thickBot="1">
      <c r="A49" s="1">
        <v>42629.822245370371</v>
      </c>
      <c r="B49" s="2" t="s">
        <v>97</v>
      </c>
      <c r="C49" s="2" t="s">
        <v>98</v>
      </c>
      <c r="D49" s="2" t="s">
        <v>4</v>
      </c>
      <c r="E49" s="2" t="s">
        <v>0</v>
      </c>
      <c r="F49" s="2" t="s">
        <v>0</v>
      </c>
      <c r="G49" s="2" t="s">
        <v>3</v>
      </c>
      <c r="H49" s="2" t="s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thickBot="1">
      <c r="A50" s="1">
        <v>42629.822280092594</v>
      </c>
      <c r="B50" s="2" t="s">
        <v>99</v>
      </c>
      <c r="C50" s="2" t="s">
        <v>100</v>
      </c>
      <c r="D50" s="2"/>
      <c r="E50" s="2" t="s">
        <v>0</v>
      </c>
      <c r="F50" s="2" t="s">
        <v>0</v>
      </c>
      <c r="G50" s="2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thickBot="1">
      <c r="A51" s="1">
        <v>42629.822337962964</v>
      </c>
      <c r="B51" s="2" t="s">
        <v>101</v>
      </c>
      <c r="C51" s="2" t="s">
        <v>102</v>
      </c>
      <c r="D51" s="2" t="s">
        <v>2</v>
      </c>
      <c r="E51" s="2" t="s">
        <v>1</v>
      </c>
      <c r="F51" s="2"/>
      <c r="G51" s="2"/>
      <c r="H51" s="2"/>
      <c r="I51" s="2"/>
      <c r="J51" s="2" t="s">
        <v>3</v>
      </c>
      <c r="K51" s="2"/>
      <c r="L51" s="2"/>
      <c r="M51" s="2"/>
      <c r="N51" s="2"/>
      <c r="O51" s="2"/>
      <c r="P51" s="2"/>
      <c r="Q51" s="2"/>
      <c r="R51" s="2"/>
    </row>
    <row r="52" spans="1:18" ht="15.75" thickBot="1">
      <c r="A52" s="1">
        <v>42629.82236111111</v>
      </c>
      <c r="B52" s="2" t="s">
        <v>103</v>
      </c>
      <c r="C52" s="2" t="s">
        <v>104</v>
      </c>
      <c r="D52" s="2"/>
      <c r="E52" s="2" t="s">
        <v>1</v>
      </c>
      <c r="F52" s="2" t="s">
        <v>2</v>
      </c>
      <c r="G52" s="2" t="s">
        <v>2</v>
      </c>
      <c r="H52" s="2"/>
      <c r="I52" s="2"/>
      <c r="J52" s="2" t="s">
        <v>4</v>
      </c>
      <c r="K52" s="2"/>
      <c r="L52" s="2"/>
      <c r="M52" s="2"/>
      <c r="N52" s="2"/>
      <c r="O52" s="2"/>
      <c r="P52" s="2"/>
      <c r="Q52" s="2"/>
      <c r="R52" s="2"/>
    </row>
    <row r="53" spans="1:18" ht="15.75" thickBot="1">
      <c r="A53" s="1">
        <v>42629.822789351849</v>
      </c>
      <c r="B53" s="2" t="s">
        <v>105</v>
      </c>
      <c r="C53" s="2" t="s">
        <v>106</v>
      </c>
      <c r="D53" s="2"/>
      <c r="E53" s="2"/>
      <c r="F53" s="2"/>
      <c r="G53" s="2" t="s">
        <v>2</v>
      </c>
      <c r="H53" s="2"/>
      <c r="I53" s="2"/>
      <c r="J53" s="2"/>
      <c r="K53" s="2"/>
      <c r="L53" s="2"/>
      <c r="M53" s="2"/>
      <c r="N53" s="2" t="s">
        <v>3</v>
      </c>
      <c r="O53" s="2"/>
      <c r="P53" s="2"/>
      <c r="Q53" s="2"/>
      <c r="R53" s="2"/>
    </row>
    <row r="54" spans="1:18" ht="15.75" thickBot="1">
      <c r="A54" s="1">
        <v>42629.82304398148</v>
      </c>
      <c r="B54" s="2" t="s">
        <v>107</v>
      </c>
      <c r="C54" s="2" t="s">
        <v>108</v>
      </c>
      <c r="D54" s="2" t="s">
        <v>3</v>
      </c>
      <c r="E54" s="2" t="s">
        <v>1</v>
      </c>
      <c r="F54" s="2"/>
      <c r="G54" s="2"/>
      <c r="H54" s="2"/>
      <c r="I54" s="2"/>
      <c r="J54" s="2" t="s">
        <v>4</v>
      </c>
      <c r="K54" s="2"/>
      <c r="L54" s="2"/>
      <c r="M54" s="2"/>
      <c r="N54" s="2"/>
      <c r="O54" s="2"/>
      <c r="P54" s="2"/>
      <c r="Q54" s="2"/>
      <c r="R54" s="2"/>
    </row>
    <row r="55" spans="1:18" ht="15.75" thickBot="1">
      <c r="A55" s="1">
        <v>42629.823877314811</v>
      </c>
      <c r="B55" s="2" t="s">
        <v>109</v>
      </c>
      <c r="C55" s="2" t="s">
        <v>110</v>
      </c>
      <c r="D55" s="2" t="s">
        <v>0</v>
      </c>
      <c r="E55" s="2" t="s">
        <v>1</v>
      </c>
      <c r="F55" s="2" t="s">
        <v>0</v>
      </c>
      <c r="G55" s="2" t="s">
        <v>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thickBot="1">
      <c r="A56" s="1">
        <v>42629.823993055557</v>
      </c>
      <c r="B56" s="2" t="s">
        <v>111</v>
      </c>
      <c r="C56" s="2" t="s">
        <v>112</v>
      </c>
      <c r="D56" s="2" t="s">
        <v>2</v>
      </c>
      <c r="E56" s="2" t="s">
        <v>3</v>
      </c>
      <c r="F56" s="2" t="s">
        <v>0</v>
      </c>
      <c r="G56" s="2" t="s">
        <v>2</v>
      </c>
      <c r="H56" s="2" t="s">
        <v>2</v>
      </c>
      <c r="I56" s="2" t="s">
        <v>3</v>
      </c>
      <c r="J56" s="2" t="s">
        <v>4</v>
      </c>
      <c r="K56" s="2" t="s">
        <v>2</v>
      </c>
      <c r="L56" s="2" t="s">
        <v>1</v>
      </c>
      <c r="M56" s="2" t="s">
        <v>2</v>
      </c>
      <c r="N56" s="2" t="s">
        <v>3</v>
      </c>
      <c r="O56" s="2" t="s">
        <v>3</v>
      </c>
      <c r="P56" s="2" t="s">
        <v>3</v>
      </c>
      <c r="Q56" s="2" t="s">
        <v>2</v>
      </c>
      <c r="R56" s="2" t="s">
        <v>1</v>
      </c>
    </row>
    <row r="57" spans="1:18" ht="15.75" thickBot="1">
      <c r="A57" s="1">
        <v>42629.824236111112</v>
      </c>
      <c r="B57" s="2" t="s">
        <v>113</v>
      </c>
      <c r="C57" s="2" t="s">
        <v>114</v>
      </c>
      <c r="D57" s="2"/>
      <c r="E57" s="2" t="s">
        <v>1</v>
      </c>
      <c r="F57" s="2" t="s">
        <v>2</v>
      </c>
      <c r="G57" s="2"/>
      <c r="H57" s="2"/>
      <c r="I57" s="2"/>
      <c r="J57" s="2"/>
      <c r="K57" s="2" t="s">
        <v>0</v>
      </c>
      <c r="L57" s="2"/>
      <c r="M57" s="2"/>
      <c r="N57" s="2"/>
      <c r="O57" s="2"/>
      <c r="P57" s="2"/>
      <c r="Q57" s="2"/>
      <c r="R57" s="2"/>
    </row>
    <row r="58" spans="1:18" ht="15.75" thickBot="1">
      <c r="A58" s="1">
        <v>42629.826631944445</v>
      </c>
      <c r="B58" s="2" t="s">
        <v>115</v>
      </c>
      <c r="C58" s="2" t="s">
        <v>116</v>
      </c>
      <c r="D58" s="2"/>
      <c r="E58" s="2" t="s">
        <v>1</v>
      </c>
      <c r="F58" s="2"/>
      <c r="G58" s="2" t="s">
        <v>2</v>
      </c>
      <c r="H58" s="2"/>
      <c r="I58" s="2" t="s">
        <v>0</v>
      </c>
      <c r="J58" s="2"/>
      <c r="K58" s="2" t="s">
        <v>4</v>
      </c>
      <c r="L58" s="2" t="s">
        <v>1</v>
      </c>
      <c r="M58" s="2"/>
      <c r="N58" s="2"/>
      <c r="O58" s="2" t="s">
        <v>3</v>
      </c>
      <c r="P58" s="2"/>
      <c r="Q58" s="2" t="s">
        <v>0</v>
      </c>
      <c r="R58" s="2"/>
    </row>
    <row r="59" spans="1:18" ht="15.75" thickBot="1">
      <c r="A59" s="1">
        <v>42629.843657407408</v>
      </c>
      <c r="B59" s="2" t="s">
        <v>117</v>
      </c>
      <c r="C59" s="2" t="s">
        <v>118</v>
      </c>
      <c r="D59" s="2"/>
      <c r="E59" s="2" t="s">
        <v>0</v>
      </c>
      <c r="F59" s="2"/>
      <c r="G59" s="2"/>
      <c r="H59" s="2" t="s">
        <v>2</v>
      </c>
      <c r="I59" s="2" t="s">
        <v>4</v>
      </c>
      <c r="J59" s="2" t="s">
        <v>4</v>
      </c>
      <c r="K59" s="2"/>
      <c r="L59" s="2" t="s">
        <v>1</v>
      </c>
      <c r="M59" s="2"/>
      <c r="N59" s="2" t="s">
        <v>3</v>
      </c>
      <c r="O59" s="2" t="s">
        <v>3</v>
      </c>
      <c r="P59" s="2"/>
      <c r="Q59" s="2"/>
      <c r="R59" s="2" t="s">
        <v>0</v>
      </c>
    </row>
    <row r="60" spans="1:18" ht="15.75" thickBot="1">
      <c r="A60" s="1">
        <v>42629.844317129631</v>
      </c>
      <c r="B60" s="2" t="s">
        <v>119</v>
      </c>
      <c r="C60" s="2" t="s">
        <v>120</v>
      </c>
      <c r="D60" s="2"/>
      <c r="E60" s="2" t="s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thickBot="1">
      <c r="A61" s="1">
        <v>42629.845185185186</v>
      </c>
      <c r="B61" s="2" t="s">
        <v>121</v>
      </c>
      <c r="C61" s="2" t="s">
        <v>122</v>
      </c>
      <c r="D61" s="2" t="s">
        <v>3</v>
      </c>
      <c r="E61" s="2" t="s">
        <v>0</v>
      </c>
      <c r="F61" s="2"/>
      <c r="G61" s="2"/>
      <c r="H61" s="2"/>
      <c r="I61" s="2"/>
      <c r="J61" s="2"/>
      <c r="K61" s="2"/>
      <c r="L61" s="2"/>
      <c r="M61" s="2"/>
      <c r="N61" s="2" t="s">
        <v>3</v>
      </c>
      <c r="O61" s="2" t="s">
        <v>2</v>
      </c>
      <c r="P61" s="2"/>
      <c r="Q61" s="2"/>
      <c r="R61" s="2"/>
    </row>
    <row r="62" spans="1:18" ht="15.75" thickBot="1">
      <c r="A62" s="1">
        <v>42629.847442129627</v>
      </c>
      <c r="B62" s="2" t="s">
        <v>123</v>
      </c>
      <c r="C62" s="2" t="s">
        <v>124</v>
      </c>
      <c r="D62" s="2" t="s">
        <v>2</v>
      </c>
      <c r="E62" s="2"/>
      <c r="F62" s="2"/>
      <c r="G62" s="2"/>
      <c r="H62" s="2"/>
      <c r="I62" s="2" t="s">
        <v>2</v>
      </c>
      <c r="J62" s="2"/>
      <c r="K62" s="2"/>
      <c r="L62" s="2" t="s">
        <v>4</v>
      </c>
      <c r="M62" s="2" t="s">
        <v>2</v>
      </c>
      <c r="N62" s="2"/>
      <c r="O62" s="2" t="s">
        <v>3</v>
      </c>
      <c r="P62" s="2"/>
      <c r="Q62" s="2"/>
      <c r="R62" s="2"/>
    </row>
    <row r="63" spans="1:18" ht="15.75" thickBot="1">
      <c r="A63" s="1">
        <v>42629.848541666666</v>
      </c>
      <c r="B63" s="2" t="s">
        <v>125</v>
      </c>
      <c r="C63" s="2" t="s">
        <v>126</v>
      </c>
      <c r="D63" s="2"/>
      <c r="E63" s="2" t="s">
        <v>0</v>
      </c>
      <c r="F63" s="2"/>
      <c r="G63" s="2"/>
      <c r="H63" s="2"/>
      <c r="I63" s="2"/>
      <c r="J63" s="2"/>
      <c r="K63" s="2"/>
      <c r="L63" s="2"/>
      <c r="M63" s="2"/>
      <c r="N63" s="2" t="s">
        <v>1</v>
      </c>
      <c r="O63" s="2"/>
      <c r="P63" s="2"/>
      <c r="Q63" s="2"/>
      <c r="R63" s="2"/>
    </row>
    <row r="64" spans="1:18" ht="15.75" thickBot="1">
      <c r="A64" s="1">
        <v>42629.850127314814</v>
      </c>
      <c r="B64" s="2" t="s">
        <v>127</v>
      </c>
      <c r="C64" s="2" t="s">
        <v>128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2" t="s">
        <v>2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</row>
    <row r="65" spans="1:18" ht="15.75" thickBot="1">
      <c r="A65" s="1">
        <v>42629.850254629629</v>
      </c>
      <c r="B65" s="2" t="s">
        <v>129</v>
      </c>
      <c r="C65" s="2" t="s">
        <v>130</v>
      </c>
      <c r="D65" s="2"/>
      <c r="E65" s="2" t="s">
        <v>1</v>
      </c>
      <c r="F65" s="2"/>
      <c r="G65" s="2"/>
      <c r="H65" s="2"/>
      <c r="I65" s="2" t="s">
        <v>4</v>
      </c>
      <c r="J65" s="2"/>
      <c r="K65" s="2"/>
      <c r="L65" s="2"/>
      <c r="M65" s="2"/>
      <c r="N65" s="2" t="s">
        <v>3</v>
      </c>
      <c r="O65" s="2"/>
      <c r="P65" s="2"/>
      <c r="Q65" s="2"/>
      <c r="R65" s="2"/>
    </row>
    <row r="66" spans="1:18" ht="15.75" thickBot="1">
      <c r="A66" s="1">
        <v>42629.850312499999</v>
      </c>
      <c r="B66" s="2" t="s">
        <v>131</v>
      </c>
      <c r="C66" s="2" t="s">
        <v>132</v>
      </c>
      <c r="D66" s="2" t="s">
        <v>2</v>
      </c>
      <c r="E66" s="2" t="s">
        <v>3</v>
      </c>
      <c r="F66" s="2" t="s">
        <v>0</v>
      </c>
      <c r="G66" s="2" t="s">
        <v>2</v>
      </c>
      <c r="H66" s="2" t="s">
        <v>1</v>
      </c>
      <c r="I66" s="2" t="s">
        <v>4</v>
      </c>
      <c r="J66" s="2"/>
      <c r="K66" s="2" t="s">
        <v>2</v>
      </c>
      <c r="L66" s="2" t="s">
        <v>1</v>
      </c>
      <c r="M66" s="2" t="s">
        <v>3</v>
      </c>
      <c r="N66" s="2" t="s">
        <v>0</v>
      </c>
      <c r="O66" s="2" t="s">
        <v>4</v>
      </c>
      <c r="P66" s="2" t="s">
        <v>0</v>
      </c>
      <c r="Q66" s="2" t="s">
        <v>2</v>
      </c>
      <c r="R66" s="2" t="s">
        <v>3</v>
      </c>
    </row>
    <row r="67" spans="1:18" ht="15.75" thickBot="1">
      <c r="A67" s="1">
        <v>42629.852037037039</v>
      </c>
      <c r="B67" s="2" t="s">
        <v>133</v>
      </c>
      <c r="C67" s="2" t="s">
        <v>134</v>
      </c>
      <c r="D67" s="2"/>
      <c r="E67" s="2" t="s"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7" thickBot="1">
      <c r="A68" s="1">
        <v>42629.852777777778</v>
      </c>
      <c r="B68" s="2" t="s">
        <v>135</v>
      </c>
      <c r="C68" s="2" t="s">
        <v>136</v>
      </c>
      <c r="D68" s="2" t="s">
        <v>0</v>
      </c>
      <c r="E68" s="2" t="s">
        <v>3</v>
      </c>
      <c r="F68" s="2" t="s">
        <v>3</v>
      </c>
      <c r="G68" s="2" t="s">
        <v>2</v>
      </c>
      <c r="H68" s="2" t="s">
        <v>2</v>
      </c>
      <c r="I68" s="2" t="s">
        <v>4</v>
      </c>
      <c r="J68" s="2" t="s">
        <v>0</v>
      </c>
      <c r="K68" s="2" t="s">
        <v>1</v>
      </c>
      <c r="L68" s="2" t="s">
        <v>3</v>
      </c>
      <c r="M68" s="2" t="s">
        <v>2</v>
      </c>
      <c r="N68" s="2" t="s">
        <v>0</v>
      </c>
      <c r="O68" s="2" t="s">
        <v>0</v>
      </c>
      <c r="P68" s="2" t="s">
        <v>0</v>
      </c>
      <c r="Q68" s="2" t="s">
        <v>4</v>
      </c>
      <c r="R68" s="2" t="s">
        <v>3</v>
      </c>
    </row>
    <row r="69" spans="1:18" ht="15.75" thickBot="1">
      <c r="A69" s="1">
        <v>42629.854328703703</v>
      </c>
      <c r="B69" s="2" t="s">
        <v>137</v>
      </c>
      <c r="C69" s="2" t="s">
        <v>138</v>
      </c>
      <c r="D69" s="2"/>
      <c r="E69" s="2" t="s">
        <v>1</v>
      </c>
      <c r="F69" s="2"/>
      <c r="G69" s="2"/>
      <c r="H69" s="2"/>
      <c r="I69" s="2"/>
      <c r="J69" s="2" t="s">
        <v>4</v>
      </c>
      <c r="K69" s="2"/>
      <c r="L69" s="2" t="s">
        <v>3</v>
      </c>
      <c r="M69" s="2"/>
      <c r="N69" s="2"/>
      <c r="O69" s="2"/>
      <c r="P69" s="2"/>
      <c r="Q69" s="2"/>
      <c r="R69" s="2"/>
    </row>
    <row r="70" spans="1:18" ht="15.75" thickBot="1">
      <c r="A70" s="1">
        <v>42629.854629629626</v>
      </c>
      <c r="B70" s="2" t="s">
        <v>139</v>
      </c>
      <c r="C70" s="2" t="s">
        <v>140</v>
      </c>
      <c r="D70" s="2" t="s">
        <v>2</v>
      </c>
      <c r="E70" s="2" t="s">
        <v>0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2" t="s">
        <v>4</v>
      </c>
      <c r="O70" s="2" t="s">
        <v>2</v>
      </c>
      <c r="P70" s="2" t="s">
        <v>2</v>
      </c>
      <c r="Q70" s="2" t="s">
        <v>2</v>
      </c>
      <c r="R70" s="2" t="s">
        <v>2</v>
      </c>
    </row>
    <row r="71" spans="1:18" ht="15.75" thickBot="1">
      <c r="A71" s="1">
        <v>42629.854641203703</v>
      </c>
      <c r="B71" s="2" t="s">
        <v>141</v>
      </c>
      <c r="C71" s="2" t="s">
        <v>142</v>
      </c>
      <c r="D71" s="2" t="s">
        <v>4</v>
      </c>
      <c r="E71" s="2" t="s">
        <v>1</v>
      </c>
      <c r="F71" s="2"/>
      <c r="G71" s="2"/>
      <c r="H71" s="2" t="s">
        <v>0</v>
      </c>
      <c r="I71" s="2"/>
      <c r="J71" s="2"/>
      <c r="K71" s="2" t="s">
        <v>2</v>
      </c>
      <c r="L71" s="2" t="s">
        <v>1</v>
      </c>
      <c r="M71" s="2" t="s">
        <v>3</v>
      </c>
      <c r="N71" s="2"/>
      <c r="O71" s="2"/>
      <c r="P71" s="2"/>
      <c r="Q71" s="2"/>
      <c r="R71" s="2" t="s">
        <v>3</v>
      </c>
    </row>
    <row r="72" spans="1:18" ht="15.75" thickBot="1">
      <c r="A72" s="1">
        <v>42629.856712962966</v>
      </c>
      <c r="B72" s="2" t="s">
        <v>143</v>
      </c>
      <c r="C72" s="2" t="s">
        <v>144</v>
      </c>
      <c r="D72" s="2" t="s">
        <v>2</v>
      </c>
      <c r="E72" s="2" t="s">
        <v>1</v>
      </c>
      <c r="F72" s="2" t="s">
        <v>0</v>
      </c>
      <c r="G72" s="2" t="s">
        <v>3</v>
      </c>
      <c r="H72" s="2" t="s">
        <v>2</v>
      </c>
      <c r="I72" s="2" t="s">
        <v>1</v>
      </c>
      <c r="J72" s="2" t="s">
        <v>1</v>
      </c>
      <c r="K72" s="2" t="s">
        <v>0</v>
      </c>
      <c r="L72" s="2" t="s">
        <v>2</v>
      </c>
      <c r="M72" s="2" t="s">
        <v>3</v>
      </c>
      <c r="N72" s="2" t="s">
        <v>1</v>
      </c>
      <c r="O72" s="2" t="s">
        <v>4</v>
      </c>
      <c r="P72" s="2" t="s">
        <v>0</v>
      </c>
      <c r="Q72" s="2" t="s">
        <v>2</v>
      </c>
      <c r="R72" s="2" t="s">
        <v>0</v>
      </c>
    </row>
    <row r="73" spans="1:18" ht="27" thickBot="1">
      <c r="A73" s="1">
        <v>42629.857638888891</v>
      </c>
      <c r="B73" s="2" t="s">
        <v>145</v>
      </c>
      <c r="C73" s="2" t="s">
        <v>146</v>
      </c>
      <c r="D73" s="2"/>
      <c r="E73" s="2" t="s">
        <v>0</v>
      </c>
      <c r="F73" s="2"/>
      <c r="G73" s="2" t="s">
        <v>2</v>
      </c>
      <c r="H73" s="2"/>
      <c r="I73" s="2"/>
      <c r="J73" s="2"/>
      <c r="K73" s="2" t="s">
        <v>3</v>
      </c>
      <c r="L73" s="2"/>
      <c r="M73" s="2"/>
      <c r="N73" s="2"/>
      <c r="O73" s="2" t="s">
        <v>3</v>
      </c>
      <c r="P73" s="2"/>
      <c r="Q73" s="2"/>
      <c r="R73" s="2"/>
    </row>
    <row r="74" spans="1:18" ht="15.75" thickBot="1">
      <c r="A74" s="1">
        <v>42629.858449074076</v>
      </c>
      <c r="B74" s="2" t="s">
        <v>147</v>
      </c>
      <c r="C74" s="2" t="s">
        <v>148</v>
      </c>
      <c r="D74" s="2" t="s">
        <v>4</v>
      </c>
      <c r="E74" s="2" t="s">
        <v>0</v>
      </c>
      <c r="F74" s="2"/>
      <c r="G74" s="2"/>
      <c r="H74" s="2"/>
      <c r="I74" s="2"/>
      <c r="J74" s="2" t="s">
        <v>4</v>
      </c>
      <c r="K74" s="2"/>
      <c r="L74" s="2"/>
      <c r="M74" s="2" t="s">
        <v>3</v>
      </c>
      <c r="N74" s="2"/>
      <c r="O74" s="2" t="s">
        <v>3</v>
      </c>
      <c r="P74" s="2"/>
      <c r="Q74" s="2"/>
      <c r="R74" s="2" t="s">
        <v>0</v>
      </c>
    </row>
    <row r="75" spans="1:18" ht="15.75" thickBot="1">
      <c r="A75" s="1">
        <v>42629.859467592592</v>
      </c>
      <c r="B75" s="2" t="s">
        <v>149</v>
      </c>
      <c r="C75" s="2" t="s">
        <v>150</v>
      </c>
      <c r="D75" s="2" t="s">
        <v>2</v>
      </c>
      <c r="E75" s="2" t="s">
        <v>1</v>
      </c>
      <c r="F75" s="2" t="s">
        <v>3</v>
      </c>
      <c r="G75" s="2" t="s">
        <v>2</v>
      </c>
      <c r="H75" s="2" t="s">
        <v>1</v>
      </c>
      <c r="I75" s="2" t="s">
        <v>3</v>
      </c>
      <c r="J75" s="2" t="s">
        <v>4</v>
      </c>
      <c r="K75" s="2" t="s">
        <v>4</v>
      </c>
      <c r="L75" s="2" t="s">
        <v>2</v>
      </c>
      <c r="M75" s="2" t="s">
        <v>2</v>
      </c>
      <c r="N75" s="2" t="s">
        <v>2</v>
      </c>
      <c r="O75" s="2" t="s">
        <v>1</v>
      </c>
      <c r="P75" s="2" t="s">
        <v>3</v>
      </c>
      <c r="Q75" s="2" t="s">
        <v>1</v>
      </c>
      <c r="R75" s="2" t="s">
        <v>4</v>
      </c>
    </row>
    <row r="76" spans="1:18" ht="15.75" thickBot="1">
      <c r="A76" s="1">
        <v>42629.859594907408</v>
      </c>
      <c r="B76" s="2" t="s">
        <v>151</v>
      </c>
      <c r="C76" s="2" t="s">
        <v>152</v>
      </c>
      <c r="D76" s="2"/>
      <c r="E76" s="2" t="s">
        <v>1</v>
      </c>
      <c r="F76" s="2" t="s">
        <v>0</v>
      </c>
      <c r="G76" s="2" t="s">
        <v>2</v>
      </c>
      <c r="H76" s="2"/>
      <c r="I76" s="2"/>
      <c r="J76" s="2" t="s">
        <v>4</v>
      </c>
      <c r="K76" s="2"/>
      <c r="L76" s="2"/>
      <c r="M76" s="2" t="s">
        <v>0</v>
      </c>
      <c r="N76" s="2" t="s">
        <v>3</v>
      </c>
      <c r="O76" s="2"/>
      <c r="P76" s="2" t="s">
        <v>3</v>
      </c>
      <c r="Q76" s="2" t="s">
        <v>0</v>
      </c>
      <c r="R76" s="2" t="s">
        <v>0</v>
      </c>
    </row>
    <row r="77" spans="1:18" ht="15.75" thickBot="1">
      <c r="A77" s="1">
        <v>42629.859629629631</v>
      </c>
      <c r="B77" s="2" t="s">
        <v>153</v>
      </c>
      <c r="C77" s="2" t="s">
        <v>154</v>
      </c>
      <c r="D77" s="2"/>
      <c r="E77" s="2" t="s">
        <v>0</v>
      </c>
      <c r="F77" s="2"/>
      <c r="G77" s="2"/>
      <c r="H77" s="2"/>
      <c r="I77" s="2"/>
      <c r="J77" s="2"/>
      <c r="K77" s="2"/>
      <c r="L77" s="2"/>
      <c r="M77" s="2"/>
      <c r="N77" s="2" t="s">
        <v>3</v>
      </c>
      <c r="O77" s="2"/>
      <c r="P77" s="2"/>
      <c r="Q77" s="2"/>
      <c r="R77" s="2"/>
    </row>
    <row r="78" spans="1:18" ht="15.75" thickBot="1">
      <c r="A78" s="1">
        <v>42629.861863425926</v>
      </c>
      <c r="B78" s="2" t="s">
        <v>155</v>
      </c>
      <c r="C78" s="2" t="s">
        <v>156</v>
      </c>
      <c r="D78" s="2" t="s">
        <v>0</v>
      </c>
      <c r="E78" s="2" t="s">
        <v>3</v>
      </c>
      <c r="F78" s="2" t="s">
        <v>1</v>
      </c>
      <c r="G78" s="2" t="s">
        <v>4</v>
      </c>
      <c r="H78" s="2" t="s">
        <v>3</v>
      </c>
      <c r="I78" s="2"/>
      <c r="J78" s="2" t="s">
        <v>4</v>
      </c>
      <c r="K78" s="2" t="s">
        <v>1</v>
      </c>
      <c r="L78" s="2"/>
      <c r="M78" s="2" t="s">
        <v>1</v>
      </c>
      <c r="N78" s="2" t="s">
        <v>4</v>
      </c>
      <c r="O78" s="2" t="s">
        <v>0</v>
      </c>
      <c r="P78" s="2"/>
      <c r="Q78" s="2"/>
      <c r="R78" s="2" t="s">
        <v>2</v>
      </c>
    </row>
    <row r="79" spans="1:18" ht="15.75" thickBot="1">
      <c r="A79" s="1">
        <v>42629.862708333334</v>
      </c>
      <c r="B79" s="2" t="s">
        <v>157</v>
      </c>
      <c r="C79" s="2" t="s">
        <v>158</v>
      </c>
      <c r="D79" s="2" t="s">
        <v>4</v>
      </c>
      <c r="E79" s="2" t="s">
        <v>0</v>
      </c>
      <c r="F79" s="2"/>
      <c r="G79" s="2" t="s">
        <v>2</v>
      </c>
      <c r="H79" s="2"/>
      <c r="I79" s="2"/>
      <c r="J79" s="2"/>
      <c r="K79" s="2"/>
      <c r="L79" s="2" t="s">
        <v>1</v>
      </c>
      <c r="M79" s="2"/>
      <c r="N79" s="2"/>
      <c r="O79" s="2"/>
      <c r="P79" s="2"/>
      <c r="Q79" s="2"/>
      <c r="R79" s="2" t="s">
        <v>2</v>
      </c>
    </row>
    <row r="80" spans="1:18" ht="15.75" thickBot="1">
      <c r="A80" s="1">
        <v>42629.863368055558</v>
      </c>
      <c r="B80" s="2" t="s">
        <v>159</v>
      </c>
      <c r="C80" s="2" t="s">
        <v>160</v>
      </c>
      <c r="D80" s="2"/>
      <c r="E80" s="2" t="s">
        <v>4</v>
      </c>
      <c r="F80" s="2"/>
      <c r="G80" s="2"/>
      <c r="H80" s="2"/>
      <c r="I80" s="2"/>
      <c r="J80" s="2"/>
      <c r="K80" s="2"/>
      <c r="L80" s="2"/>
      <c r="M80" s="2"/>
      <c r="N80" s="2"/>
      <c r="O80" s="2" t="s">
        <v>3</v>
      </c>
      <c r="P80" s="2"/>
      <c r="Q80" s="2"/>
      <c r="R80" s="2"/>
    </row>
    <row r="81" spans="1:18" ht="15.75" thickBot="1">
      <c r="A81" s="1">
        <v>42629.864004629628</v>
      </c>
      <c r="B81" s="2" t="s">
        <v>161</v>
      </c>
      <c r="C81" s="2" t="s">
        <v>162</v>
      </c>
      <c r="D81" s="2" t="s">
        <v>4</v>
      </c>
      <c r="E81" s="2" t="s">
        <v>1</v>
      </c>
      <c r="F81" s="2"/>
      <c r="G81" s="2" t="s">
        <v>2</v>
      </c>
      <c r="H81" s="2"/>
      <c r="I81" s="2"/>
      <c r="J81" s="2" t="s">
        <v>4</v>
      </c>
      <c r="K81" s="2" t="s">
        <v>2</v>
      </c>
      <c r="L81" s="2" t="s">
        <v>3</v>
      </c>
      <c r="M81" s="2"/>
      <c r="N81" s="2"/>
      <c r="O81" s="2"/>
      <c r="P81" s="2"/>
      <c r="Q81" s="2"/>
      <c r="R81" s="2"/>
    </row>
    <row r="82" spans="1:18" ht="15.75" thickBot="1">
      <c r="A82" s="1">
        <v>42629.864583333336</v>
      </c>
      <c r="B82" s="2" t="s">
        <v>163</v>
      </c>
      <c r="C82" s="2" t="s">
        <v>164</v>
      </c>
      <c r="D82" s="2"/>
      <c r="E82" s="2" t="s">
        <v>0</v>
      </c>
      <c r="F82" s="2"/>
      <c r="G82" s="2"/>
      <c r="H82" s="2"/>
      <c r="I82" s="2"/>
      <c r="J82" s="2" t="s">
        <v>4</v>
      </c>
      <c r="K82" s="2"/>
      <c r="L82" s="2"/>
      <c r="M82" s="2"/>
      <c r="N82" s="2" t="s">
        <v>4</v>
      </c>
      <c r="O82" s="2"/>
      <c r="P82" s="2"/>
      <c r="Q82" s="2"/>
      <c r="R82" s="2"/>
    </row>
    <row r="83" spans="1:18" ht="15.75" thickBot="1">
      <c r="A83" s="1">
        <v>42629.865266203706</v>
      </c>
      <c r="B83" s="2" t="s">
        <v>165</v>
      </c>
      <c r="C83" s="2" t="s">
        <v>166</v>
      </c>
      <c r="D83" s="2"/>
      <c r="E83" s="2" t="s">
        <v>0</v>
      </c>
      <c r="F83" s="2" t="s">
        <v>0</v>
      </c>
      <c r="G83" s="2"/>
      <c r="H83" s="2" t="s">
        <v>2</v>
      </c>
      <c r="I83" s="2"/>
      <c r="J83" s="2" t="s">
        <v>4</v>
      </c>
      <c r="K83" s="2" t="s">
        <v>2</v>
      </c>
      <c r="L83" s="2" t="s">
        <v>0</v>
      </c>
      <c r="M83" s="2"/>
      <c r="N83" s="2" t="s">
        <v>3</v>
      </c>
      <c r="O83" s="2" t="s">
        <v>3</v>
      </c>
      <c r="P83" s="2"/>
      <c r="Q83" s="2" t="s">
        <v>3</v>
      </c>
      <c r="R83" s="2"/>
    </row>
    <row r="84" spans="1:18" ht="15.75" thickBot="1">
      <c r="A84" s="1">
        <v>42629.865925925929</v>
      </c>
      <c r="B84" s="2" t="s">
        <v>167</v>
      </c>
      <c r="C84" s="2" t="s">
        <v>168</v>
      </c>
      <c r="D84" s="2"/>
      <c r="E84" s="2" t="s">
        <v>1</v>
      </c>
      <c r="F84" s="2"/>
      <c r="G84" s="2" t="s">
        <v>2</v>
      </c>
      <c r="H84" s="2"/>
      <c r="I84" s="2" t="s">
        <v>0</v>
      </c>
      <c r="J84" s="2" t="s">
        <v>4</v>
      </c>
      <c r="K84" s="2" t="s">
        <v>4</v>
      </c>
      <c r="L84" s="2"/>
      <c r="M84" s="2"/>
      <c r="N84" s="2"/>
      <c r="O84" s="2" t="s">
        <v>3</v>
      </c>
      <c r="P84" s="2"/>
      <c r="Q84" s="2"/>
      <c r="R84" s="2" t="s">
        <v>0</v>
      </c>
    </row>
    <row r="85" spans="1:18" ht="15.75" thickBot="1">
      <c r="A85" s="1">
        <v>42629.86619212963</v>
      </c>
      <c r="B85" s="2" t="s">
        <v>169</v>
      </c>
      <c r="C85" s="2" t="s">
        <v>148</v>
      </c>
      <c r="D85" s="2" t="s">
        <v>4</v>
      </c>
      <c r="E85" s="2" t="s">
        <v>0</v>
      </c>
      <c r="F85" s="2"/>
      <c r="G85" s="2" t="s">
        <v>2</v>
      </c>
      <c r="H85" s="2"/>
      <c r="I85" s="2"/>
      <c r="J85" s="2" t="s">
        <v>4</v>
      </c>
      <c r="K85" s="2"/>
      <c r="L85" s="2"/>
      <c r="M85" s="2" t="s">
        <v>3</v>
      </c>
      <c r="N85" s="2"/>
      <c r="O85" s="2" t="s">
        <v>3</v>
      </c>
      <c r="P85" s="2"/>
      <c r="Q85" s="2" t="s">
        <v>0</v>
      </c>
      <c r="R85" s="2" t="s">
        <v>0</v>
      </c>
    </row>
    <row r="86" spans="1:18" ht="15.75" thickBot="1">
      <c r="A86" s="1">
        <v>42629.874513888892</v>
      </c>
      <c r="B86" s="2" t="s">
        <v>170</v>
      </c>
      <c r="C86" s="2" t="s">
        <v>171</v>
      </c>
      <c r="D86" s="2" t="s">
        <v>4</v>
      </c>
      <c r="E86" s="2" t="s">
        <v>0</v>
      </c>
      <c r="F86" s="2" t="s">
        <v>2</v>
      </c>
      <c r="G86" s="2" t="s">
        <v>1</v>
      </c>
      <c r="H86" s="2" t="s">
        <v>2</v>
      </c>
      <c r="I86" s="2" t="s">
        <v>3</v>
      </c>
      <c r="J86" s="2" t="s">
        <v>4</v>
      </c>
      <c r="K86" s="2" t="s">
        <v>3</v>
      </c>
      <c r="L86" s="2" t="s">
        <v>0</v>
      </c>
      <c r="M86" s="2" t="s">
        <v>1</v>
      </c>
      <c r="N86" s="2" t="s">
        <v>2</v>
      </c>
      <c r="O86" s="2" t="s">
        <v>2</v>
      </c>
      <c r="P86" s="2" t="s">
        <v>1</v>
      </c>
      <c r="Q86" s="2" t="s">
        <v>3</v>
      </c>
      <c r="R86" s="2" t="s">
        <v>2</v>
      </c>
    </row>
    <row r="87" spans="1:18" ht="15.75" thickBot="1">
      <c r="A87" s="1">
        <v>42629.892395833333</v>
      </c>
      <c r="B87" s="2" t="s">
        <v>172</v>
      </c>
      <c r="C87" s="2" t="s">
        <v>173</v>
      </c>
      <c r="D87" s="2" t="s">
        <v>3</v>
      </c>
      <c r="E87" s="2" t="s">
        <v>0</v>
      </c>
      <c r="F87" s="2" t="s">
        <v>0</v>
      </c>
      <c r="G87" s="2" t="s">
        <v>2</v>
      </c>
      <c r="H87" s="2" t="s">
        <v>3</v>
      </c>
      <c r="I87" s="2" t="s">
        <v>1</v>
      </c>
      <c r="J87" s="2" t="s">
        <v>1</v>
      </c>
      <c r="K87" s="2" t="s">
        <v>4</v>
      </c>
      <c r="L87" s="2" t="s">
        <v>1</v>
      </c>
      <c r="M87" s="2" t="s">
        <v>3</v>
      </c>
      <c r="N87" s="2" t="s">
        <v>0</v>
      </c>
      <c r="O87" s="2" t="s">
        <v>4</v>
      </c>
      <c r="P87" s="2" t="s">
        <v>3</v>
      </c>
      <c r="Q87" s="2" t="s">
        <v>2</v>
      </c>
      <c r="R87" s="2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94"/>
  <sheetViews>
    <sheetView tabSelected="1" workbookViewId="0">
      <selection activeCell="AB9" sqref="AB9"/>
    </sheetView>
  </sheetViews>
  <sheetFormatPr defaultRowHeight="15"/>
  <cols>
    <col min="2" max="2" width="21.5703125" customWidth="1"/>
    <col min="3" max="17" width="3.5703125" customWidth="1"/>
    <col min="18" max="18" width="10.7109375" customWidth="1"/>
    <col min="19" max="19" width="22.140625" customWidth="1"/>
    <col min="20" max="47" width="3.5703125" customWidth="1"/>
  </cols>
  <sheetData>
    <row r="2" spans="2:19">
      <c r="B2" s="14" t="s">
        <v>267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>
      <c r="B3" s="7" t="s">
        <v>175</v>
      </c>
      <c r="C3" s="8" t="s">
        <v>180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181</v>
      </c>
      <c r="S3" s="7" t="s">
        <v>174</v>
      </c>
    </row>
    <row r="4" spans="2:19" ht="15.75">
      <c r="B4" s="7"/>
      <c r="C4" s="10">
        <v>1</v>
      </c>
      <c r="D4" s="10">
        <f>C4+1</f>
        <v>2</v>
      </c>
      <c r="E4" s="10">
        <f t="shared" ref="E4:Q4" si="0">D4+1</f>
        <v>3</v>
      </c>
      <c r="F4" s="10">
        <f t="shared" si="0"/>
        <v>4</v>
      </c>
      <c r="G4" s="10">
        <f t="shared" si="0"/>
        <v>5</v>
      </c>
      <c r="H4" s="10">
        <f t="shared" si="0"/>
        <v>6</v>
      </c>
      <c r="I4" s="10">
        <f t="shared" si="0"/>
        <v>7</v>
      </c>
      <c r="J4" s="10">
        <f t="shared" si="0"/>
        <v>8</v>
      </c>
      <c r="K4" s="10">
        <f t="shared" si="0"/>
        <v>9</v>
      </c>
      <c r="L4" s="10">
        <f t="shared" si="0"/>
        <v>10</v>
      </c>
      <c r="M4" s="10">
        <f t="shared" si="0"/>
        <v>11</v>
      </c>
      <c r="N4" s="10">
        <f t="shared" si="0"/>
        <v>12</v>
      </c>
      <c r="O4" s="10">
        <f t="shared" si="0"/>
        <v>13</v>
      </c>
      <c r="P4" s="10">
        <f t="shared" si="0"/>
        <v>14</v>
      </c>
      <c r="Q4" s="10">
        <f t="shared" si="0"/>
        <v>15</v>
      </c>
      <c r="R4" s="9"/>
      <c r="S4" s="7"/>
    </row>
    <row r="5" spans="2:19">
      <c r="B5" s="11" t="s">
        <v>182</v>
      </c>
      <c r="C5" s="11">
        <f>IF(Sheet1!D3=Sheet1!D$2, 4, IF(Sheet1!D3&lt;&gt;0, -1, 0))</f>
        <v>-1</v>
      </c>
      <c r="D5" s="11">
        <f>IF(Sheet1!E3=Sheet1!E$2, 4, IF(Sheet1!E3&lt;&gt;0, -1, 0))</f>
        <v>-1</v>
      </c>
      <c r="E5" s="11">
        <f>IF(Sheet1!F3=Sheet1!F$2, 4, IF(Sheet1!F3&lt;&gt;0, -1, 0))</f>
        <v>-1</v>
      </c>
      <c r="F5" s="11">
        <f>IF(Sheet1!G3=Sheet1!G$2, 4, IF(Sheet1!G3&lt;&gt;0, -1, 0))</f>
        <v>-1</v>
      </c>
      <c r="G5" s="11">
        <f>IF(Sheet1!H3=Sheet1!H$2, 4, IF(Sheet1!H3&lt;&gt;0, -1, 0))</f>
        <v>-1</v>
      </c>
      <c r="H5" s="11">
        <f>IF(Sheet1!I3=Sheet1!I$2, 4, IF(Sheet1!I3&lt;&gt;0, -1, 0))</f>
        <v>-1</v>
      </c>
      <c r="I5" s="11">
        <f>IF(Sheet1!J3=Sheet1!J$2, 4, IF(Sheet1!J3&lt;&gt;0, -1, 0))</f>
        <v>-1</v>
      </c>
      <c r="J5" s="11">
        <f>IF(Sheet1!K3=Sheet1!K$2, 4, IF(Sheet1!K3&lt;&gt;0, -1, 0))</f>
        <v>-1</v>
      </c>
      <c r="K5" s="11">
        <f>IF(Sheet1!L3=Sheet1!L$2, 4, IF(Sheet1!L3&lt;&gt;0, -1, 0))</f>
        <v>4</v>
      </c>
      <c r="L5" s="11">
        <f>IF(Sheet1!M3=Sheet1!M$2, 4, IF(Sheet1!M3&lt;&gt;0, -1, 0))</f>
        <v>-1</v>
      </c>
      <c r="M5" s="11">
        <f>IF(Sheet1!N3=Sheet1!N$2, 4, IF(Sheet1!N3&lt;&gt;0, -1, 0))</f>
        <v>-1</v>
      </c>
      <c r="N5" s="11">
        <f>IF(Sheet1!O3=Sheet1!O$2, 4, IF(Sheet1!O3&lt;&gt;0, -1, 0))</f>
        <v>-1</v>
      </c>
      <c r="O5" s="11">
        <f>IF(Sheet1!P3=Sheet1!P$2, 4, IF(Sheet1!P3&lt;&gt;0, -1, 0))</f>
        <v>4</v>
      </c>
      <c r="P5" s="11">
        <f>IF(Sheet1!Q3=Sheet1!Q$2, 4, IF(Sheet1!Q3&lt;&gt;0, -1, 0))</f>
        <v>-1</v>
      </c>
      <c r="Q5" s="11">
        <f>IF(Sheet1!R3=Sheet1!R$2, 4, IF(Sheet1!R3&lt;&gt;0, -1, 0))</f>
        <v>-1</v>
      </c>
      <c r="R5" s="12">
        <f t="shared" ref="R5:R6" si="1">SUM(C5:Q5)</f>
        <v>-5</v>
      </c>
      <c r="S5" s="13">
        <v>42629.79550925926</v>
      </c>
    </row>
    <row r="6" spans="2:19">
      <c r="B6" s="11" t="s">
        <v>183</v>
      </c>
      <c r="C6" s="11">
        <f>IF(Sheet1!D4=Sheet1!D$2, 4, IF(Sheet1!D4&lt;&gt;0, -1, 0))</f>
        <v>-1</v>
      </c>
      <c r="D6" s="11">
        <f>IF(Sheet1!E4=Sheet1!E$2, 4, IF(Sheet1!E4&lt;&gt;0, -1, 0))</f>
        <v>-1</v>
      </c>
      <c r="E6" s="11">
        <f>IF(Sheet1!F4=Sheet1!F$2, 4, IF(Sheet1!F4&lt;&gt;0, -1, 0))</f>
        <v>0</v>
      </c>
      <c r="F6" s="11">
        <f>IF(Sheet1!G4=Sheet1!G$2, 4, IF(Sheet1!G4&lt;&gt;0, -1, 0))</f>
        <v>0</v>
      </c>
      <c r="G6" s="11">
        <f>IF(Sheet1!H4=Sheet1!H$2, 4, IF(Sheet1!H4&lt;&gt;0, -1, 0))</f>
        <v>0</v>
      </c>
      <c r="H6" s="11">
        <f>IF(Sheet1!I4=Sheet1!I$2, 4, IF(Sheet1!I4&lt;&gt;0, -1, 0))</f>
        <v>0</v>
      </c>
      <c r="I6" s="11">
        <f>IF(Sheet1!J4=Sheet1!J$2, 4, IF(Sheet1!J4&lt;&gt;0, -1, 0))</f>
        <v>0</v>
      </c>
      <c r="J6" s="11">
        <f>IF(Sheet1!K4=Sheet1!K$2, 4, IF(Sheet1!K4&lt;&gt;0, -1, 0))</f>
        <v>0</v>
      </c>
      <c r="K6" s="11">
        <f>IF(Sheet1!L4=Sheet1!L$2, 4, IF(Sheet1!L4&lt;&gt;0, -1, 0))</f>
        <v>0</v>
      </c>
      <c r="L6" s="11">
        <f>IF(Sheet1!M4=Sheet1!M$2, 4, IF(Sheet1!M4&lt;&gt;0, -1, 0))</f>
        <v>0</v>
      </c>
      <c r="M6" s="11">
        <f>IF(Sheet1!N4=Sheet1!N$2, 4, IF(Sheet1!N4&lt;&gt;0, -1, 0))</f>
        <v>-1</v>
      </c>
      <c r="N6" s="11">
        <f>IF(Sheet1!O4=Sheet1!O$2, 4, IF(Sheet1!O4&lt;&gt;0, -1, 0))</f>
        <v>0</v>
      </c>
      <c r="O6" s="11">
        <f>IF(Sheet1!P4=Sheet1!P$2, 4, IF(Sheet1!P4&lt;&gt;0, -1, 0))</f>
        <v>-1</v>
      </c>
      <c r="P6" s="11">
        <f>IF(Sheet1!Q4=Sheet1!Q$2, 4, IF(Sheet1!Q4&lt;&gt;0, -1, 0))</f>
        <v>0</v>
      </c>
      <c r="Q6" s="11">
        <f>IF(Sheet1!R4=Sheet1!R$2, 4, IF(Sheet1!R4&lt;&gt;0, -1, 0))</f>
        <v>0</v>
      </c>
      <c r="R6" s="12">
        <f t="shared" si="1"/>
        <v>-4</v>
      </c>
      <c r="S6" s="13">
        <v>42629.798680555556</v>
      </c>
    </row>
    <row r="7" spans="2:19">
      <c r="B7" s="11" t="s">
        <v>184</v>
      </c>
      <c r="C7" s="11">
        <f>IF(Sheet1!D5=Sheet1!D$2, 4, IF(Sheet1!D5&lt;&gt;0, -1, 0))</f>
        <v>0</v>
      </c>
      <c r="D7" s="11">
        <f>IF(Sheet1!E5=Sheet1!E$2, 4, IF(Sheet1!E5&lt;&gt;0, -1, 0))</f>
        <v>-1</v>
      </c>
      <c r="E7" s="11">
        <f>IF(Sheet1!F5=Sheet1!F$2, 4, IF(Sheet1!F5&lt;&gt;0, -1, 0))</f>
        <v>0</v>
      </c>
      <c r="F7" s="11">
        <f>IF(Sheet1!G5=Sheet1!G$2, 4, IF(Sheet1!G5&lt;&gt;0, -1, 0))</f>
        <v>0</v>
      </c>
      <c r="G7" s="11">
        <f>IF(Sheet1!H5=Sheet1!H$2, 4, IF(Sheet1!H5&lt;&gt;0, -1, 0))</f>
        <v>0</v>
      </c>
      <c r="H7" s="11">
        <f>IF(Sheet1!I5=Sheet1!I$2, 4, IF(Sheet1!I5&lt;&gt;0, -1, 0))</f>
        <v>0</v>
      </c>
      <c r="I7" s="11">
        <f>IF(Sheet1!J5=Sheet1!J$2, 4, IF(Sheet1!J5&lt;&gt;0, -1, 0))</f>
        <v>0</v>
      </c>
      <c r="J7" s="11">
        <f>IF(Sheet1!K5=Sheet1!K$2, 4, IF(Sheet1!K5&lt;&gt;0, -1, 0))</f>
        <v>0</v>
      </c>
      <c r="K7" s="11">
        <f>IF(Sheet1!L5=Sheet1!L$2, 4, IF(Sheet1!L5&lt;&gt;0, -1, 0))</f>
        <v>0</v>
      </c>
      <c r="L7" s="11">
        <f>IF(Sheet1!M5=Sheet1!M$2, 4, IF(Sheet1!M5&lt;&gt;0, -1, 0))</f>
        <v>0</v>
      </c>
      <c r="M7" s="11">
        <f>IF(Sheet1!N5=Sheet1!N$2, 4, IF(Sheet1!N5&lt;&gt;0, -1, 0))</f>
        <v>-1</v>
      </c>
      <c r="N7" s="11">
        <f>IF(Sheet1!O5=Sheet1!O$2, 4, IF(Sheet1!O5&lt;&gt;0, -1, 0))</f>
        <v>0</v>
      </c>
      <c r="O7" s="11">
        <f>IF(Sheet1!P5=Sheet1!P$2, 4, IF(Sheet1!P5&lt;&gt;0, -1, 0))</f>
        <v>0</v>
      </c>
      <c r="P7" s="11">
        <f>IF(Sheet1!Q5=Sheet1!Q$2, 4, IF(Sheet1!Q5&lt;&gt;0, -1, 0))</f>
        <v>0</v>
      </c>
      <c r="Q7" s="11">
        <f>IF(Sheet1!R5=Sheet1!R$2, 4, IF(Sheet1!R5&lt;&gt;0, -1, 0))</f>
        <v>0</v>
      </c>
      <c r="R7" s="12">
        <f t="shared" ref="R7:R70" si="2">SUM(C7:Q7)</f>
        <v>-2</v>
      </c>
      <c r="S7" s="13">
        <v>42629.801053240742</v>
      </c>
    </row>
    <row r="8" spans="2:19">
      <c r="B8" s="11" t="s">
        <v>185</v>
      </c>
      <c r="C8" s="11">
        <f>IF(Sheet1!D6=Sheet1!D$2, 4, IF(Sheet1!D6&lt;&gt;0, -1, 0))</f>
        <v>0</v>
      </c>
      <c r="D8" s="11">
        <f>IF(Sheet1!E6=Sheet1!E$2, 4, IF(Sheet1!E6&lt;&gt;0, -1, 0))</f>
        <v>-1</v>
      </c>
      <c r="E8" s="11">
        <f>IF(Sheet1!F6=Sheet1!F$2, 4, IF(Sheet1!F6&lt;&gt;0, -1, 0))</f>
        <v>4</v>
      </c>
      <c r="F8" s="11">
        <f>IF(Sheet1!G6=Sheet1!G$2, 4, IF(Sheet1!G6&lt;&gt;0, -1, 0))</f>
        <v>0</v>
      </c>
      <c r="G8" s="11">
        <f>IF(Sheet1!H6=Sheet1!H$2, 4, IF(Sheet1!H6&lt;&gt;0, -1, 0))</f>
        <v>0</v>
      </c>
      <c r="H8" s="11">
        <f>IF(Sheet1!I6=Sheet1!I$2, 4, IF(Sheet1!I6&lt;&gt;0, -1, 0))</f>
        <v>0</v>
      </c>
      <c r="I8" s="11">
        <f>IF(Sheet1!J6=Sheet1!J$2, 4, IF(Sheet1!J6&lt;&gt;0, -1, 0))</f>
        <v>0</v>
      </c>
      <c r="J8" s="11">
        <f>IF(Sheet1!K6=Sheet1!K$2, 4, IF(Sheet1!K6&lt;&gt;0, -1, 0))</f>
        <v>-1</v>
      </c>
      <c r="K8" s="11">
        <f>IF(Sheet1!L6=Sheet1!L$2, 4, IF(Sheet1!L6&lt;&gt;0, -1, 0))</f>
        <v>-1</v>
      </c>
      <c r="L8" s="11">
        <f>IF(Sheet1!M6=Sheet1!M$2, 4, IF(Sheet1!M6&lt;&gt;0, -1, 0))</f>
        <v>0</v>
      </c>
      <c r="M8" s="11">
        <f>IF(Sheet1!N6=Sheet1!N$2, 4, IF(Sheet1!N6&lt;&gt;0, -1, 0))</f>
        <v>0</v>
      </c>
      <c r="N8" s="11">
        <f>IF(Sheet1!O6=Sheet1!O$2, 4, IF(Sheet1!O6&lt;&gt;0, -1, 0))</f>
        <v>0</v>
      </c>
      <c r="O8" s="11">
        <f>IF(Sheet1!P6=Sheet1!P$2, 4, IF(Sheet1!P6&lt;&gt;0, -1, 0))</f>
        <v>0</v>
      </c>
      <c r="P8" s="11">
        <f>IF(Sheet1!Q6=Sheet1!Q$2, 4, IF(Sheet1!Q6&lt;&gt;0, -1, 0))</f>
        <v>4</v>
      </c>
      <c r="Q8" s="11">
        <f>IF(Sheet1!R6=Sheet1!R$2, 4, IF(Sheet1!R6&lt;&gt;0, -1, 0))</f>
        <v>-1</v>
      </c>
      <c r="R8" s="12">
        <f t="shared" si="2"/>
        <v>4</v>
      </c>
      <c r="S8" s="13">
        <v>42629.801469907405</v>
      </c>
    </row>
    <row r="9" spans="2:19">
      <c r="B9" s="11" t="s">
        <v>186</v>
      </c>
      <c r="C9" s="11">
        <f>IF(Sheet1!D7=Sheet1!D$2, 4, IF(Sheet1!D7&lt;&gt;0, -1, 0))</f>
        <v>-1</v>
      </c>
      <c r="D9" s="11">
        <f>IF(Sheet1!E7=Sheet1!E$2, 4, IF(Sheet1!E7&lt;&gt;0, -1, 0))</f>
        <v>-1</v>
      </c>
      <c r="E9" s="11">
        <f>IF(Sheet1!F7=Sheet1!F$2, 4, IF(Sheet1!F7&lt;&gt;0, -1, 0))</f>
        <v>-1</v>
      </c>
      <c r="F9" s="11">
        <f>IF(Sheet1!G7=Sheet1!G$2, 4, IF(Sheet1!G7&lt;&gt;0, -1, 0))</f>
        <v>4</v>
      </c>
      <c r="G9" s="11">
        <f>IF(Sheet1!H7=Sheet1!H$2, 4, IF(Sheet1!H7&lt;&gt;0, -1, 0))</f>
        <v>-1</v>
      </c>
      <c r="H9" s="11">
        <f>IF(Sheet1!I7=Sheet1!I$2, 4, IF(Sheet1!I7&lt;&gt;0, -1, 0))</f>
        <v>4</v>
      </c>
      <c r="I9" s="11">
        <f>IF(Sheet1!J7=Sheet1!J$2, 4, IF(Sheet1!J7&lt;&gt;0, -1, 0))</f>
        <v>-1</v>
      </c>
      <c r="J9" s="11">
        <f>IF(Sheet1!K7=Sheet1!K$2, 4, IF(Sheet1!K7&lt;&gt;0, -1, 0))</f>
        <v>4</v>
      </c>
      <c r="K9" s="11">
        <f>IF(Sheet1!L7=Sheet1!L$2, 4, IF(Sheet1!L7&lt;&gt;0, -1, 0))</f>
        <v>-1</v>
      </c>
      <c r="L9" s="11">
        <f>IF(Sheet1!M7=Sheet1!M$2, 4, IF(Sheet1!M7&lt;&gt;0, -1, 0))</f>
        <v>-1</v>
      </c>
      <c r="M9" s="11">
        <f>IF(Sheet1!N7=Sheet1!N$2, 4, IF(Sheet1!N7&lt;&gt;0, -1, 0))</f>
        <v>-1</v>
      </c>
      <c r="N9" s="11">
        <f>IF(Sheet1!O7=Sheet1!O$2, 4, IF(Sheet1!O7&lt;&gt;0, -1, 0))</f>
        <v>-1</v>
      </c>
      <c r="O9" s="11">
        <f>IF(Sheet1!P7=Sheet1!P$2, 4, IF(Sheet1!P7&lt;&gt;0, -1, 0))</f>
        <v>-1</v>
      </c>
      <c r="P9" s="11">
        <f>IF(Sheet1!Q7=Sheet1!Q$2, 4, IF(Sheet1!Q7&lt;&gt;0, -1, 0))</f>
        <v>-1</v>
      </c>
      <c r="Q9" s="11">
        <f>IF(Sheet1!R7=Sheet1!R$2, 4, IF(Sheet1!R7&lt;&gt;0, -1, 0))</f>
        <v>-1</v>
      </c>
      <c r="R9" s="12">
        <f t="shared" si="2"/>
        <v>0</v>
      </c>
      <c r="S9" s="13">
        <v>42629.803263888891</v>
      </c>
    </row>
    <row r="10" spans="2:19">
      <c r="B10" s="11" t="s">
        <v>187</v>
      </c>
      <c r="C10" s="11">
        <f>IF(Sheet1!D8=Sheet1!D$2, 4, IF(Sheet1!D8&lt;&gt;0, -1, 0))</f>
        <v>0</v>
      </c>
      <c r="D10" s="11">
        <f>IF(Sheet1!E8=Sheet1!E$2, 4, IF(Sheet1!E8&lt;&gt;0, -1, 0))</f>
        <v>-1</v>
      </c>
      <c r="E10" s="11">
        <f>IF(Sheet1!F8=Sheet1!F$2, 4, IF(Sheet1!F8&lt;&gt;0, -1, 0))</f>
        <v>0</v>
      </c>
      <c r="F10" s="11">
        <f>IF(Sheet1!G8=Sheet1!G$2, 4, IF(Sheet1!G8&lt;&gt;0, -1, 0))</f>
        <v>-1</v>
      </c>
      <c r="G10" s="11">
        <f>IF(Sheet1!H8=Sheet1!H$2, 4, IF(Sheet1!H8&lt;&gt;0, -1, 0))</f>
        <v>0</v>
      </c>
      <c r="H10" s="11">
        <f>IF(Sheet1!I8=Sheet1!I$2, 4, IF(Sheet1!I8&lt;&gt;0, -1, 0))</f>
        <v>0</v>
      </c>
      <c r="I10" s="11">
        <f>IF(Sheet1!J8=Sheet1!J$2, 4, IF(Sheet1!J8&lt;&gt;0, -1, 0))</f>
        <v>0</v>
      </c>
      <c r="J10" s="11">
        <f>IF(Sheet1!K8=Sheet1!K$2, 4, IF(Sheet1!K8&lt;&gt;0, -1, 0))</f>
        <v>0</v>
      </c>
      <c r="K10" s="11">
        <f>IF(Sheet1!L8=Sheet1!L$2, 4, IF(Sheet1!L8&lt;&gt;0, -1, 0))</f>
        <v>4</v>
      </c>
      <c r="L10" s="11">
        <f>IF(Sheet1!M8=Sheet1!M$2, 4, IF(Sheet1!M8&lt;&gt;0, -1, 0))</f>
        <v>0</v>
      </c>
      <c r="M10" s="11">
        <f>IF(Sheet1!N8=Sheet1!N$2, 4, IF(Sheet1!N8&lt;&gt;0, -1, 0))</f>
        <v>0</v>
      </c>
      <c r="N10" s="11">
        <f>IF(Sheet1!O8=Sheet1!O$2, 4, IF(Sheet1!O8&lt;&gt;0, -1, 0))</f>
        <v>0</v>
      </c>
      <c r="O10" s="11">
        <f>IF(Sheet1!P8=Sheet1!P$2, 4, IF(Sheet1!P8&lt;&gt;0, -1, 0))</f>
        <v>0</v>
      </c>
      <c r="P10" s="11">
        <f>IF(Sheet1!Q8=Sheet1!Q$2, 4, IF(Sheet1!Q8&lt;&gt;0, -1, 0))</f>
        <v>0</v>
      </c>
      <c r="Q10" s="11">
        <f>IF(Sheet1!R8=Sheet1!R$2, 4, IF(Sheet1!R8&lt;&gt;0, -1, 0))</f>
        <v>0</v>
      </c>
      <c r="R10" s="12">
        <f t="shared" si="2"/>
        <v>2</v>
      </c>
      <c r="S10" s="13">
        <v>42629.806180555555</v>
      </c>
    </row>
    <row r="11" spans="2:19">
      <c r="B11" s="11" t="s">
        <v>188</v>
      </c>
      <c r="C11" s="11">
        <f>IF(Sheet1!D9=Sheet1!D$2, 4, IF(Sheet1!D9&lt;&gt;0, -1, 0))</f>
        <v>-1</v>
      </c>
      <c r="D11" s="11">
        <f>IF(Sheet1!E9=Sheet1!E$2, 4, IF(Sheet1!E9&lt;&gt;0, -1, 0))</f>
        <v>-1</v>
      </c>
      <c r="E11" s="11">
        <f>IF(Sheet1!F9=Sheet1!F$2, 4, IF(Sheet1!F9&lt;&gt;0, -1, 0))</f>
        <v>-1</v>
      </c>
      <c r="F11" s="11">
        <f>IF(Sheet1!G9=Sheet1!G$2, 4, IF(Sheet1!G9&lt;&gt;0, -1, 0))</f>
        <v>-1</v>
      </c>
      <c r="G11" s="11">
        <f>IF(Sheet1!H9=Sheet1!H$2, 4, IF(Sheet1!H9&lt;&gt;0, -1, 0))</f>
        <v>4</v>
      </c>
      <c r="H11" s="11">
        <f>IF(Sheet1!I9=Sheet1!I$2, 4, IF(Sheet1!I9&lt;&gt;0, -1, 0))</f>
        <v>-1</v>
      </c>
      <c r="I11" s="11">
        <f>IF(Sheet1!J9=Sheet1!J$2, 4, IF(Sheet1!J9&lt;&gt;0, -1, 0))</f>
        <v>-1</v>
      </c>
      <c r="J11" s="11">
        <f>IF(Sheet1!K9=Sheet1!K$2, 4, IF(Sheet1!K9&lt;&gt;0, -1, 0))</f>
        <v>-1</v>
      </c>
      <c r="K11" s="11">
        <f>IF(Sheet1!L9=Sheet1!L$2, 4, IF(Sheet1!L9&lt;&gt;0, -1, 0))</f>
        <v>-1</v>
      </c>
      <c r="L11" s="11">
        <f>IF(Sheet1!M9=Sheet1!M$2, 4, IF(Sheet1!M9&lt;&gt;0, -1, 0))</f>
        <v>-1</v>
      </c>
      <c r="M11" s="11">
        <f>IF(Sheet1!N9=Sheet1!N$2, 4, IF(Sheet1!N9&lt;&gt;0, -1, 0))</f>
        <v>4</v>
      </c>
      <c r="N11" s="11">
        <f>IF(Sheet1!O9=Sheet1!O$2, 4, IF(Sheet1!O9&lt;&gt;0, -1, 0))</f>
        <v>4</v>
      </c>
      <c r="O11" s="11">
        <f>IF(Sheet1!P9=Sheet1!P$2, 4, IF(Sheet1!P9&lt;&gt;0, -1, 0))</f>
        <v>-1</v>
      </c>
      <c r="P11" s="11">
        <f>IF(Sheet1!Q9=Sheet1!Q$2, 4, IF(Sheet1!Q9&lt;&gt;0, -1, 0))</f>
        <v>-1</v>
      </c>
      <c r="Q11" s="11">
        <f>IF(Sheet1!R9=Sheet1!R$2, 4, IF(Sheet1!R9&lt;&gt;0, -1, 0))</f>
        <v>-1</v>
      </c>
      <c r="R11" s="12">
        <f t="shared" si="2"/>
        <v>0</v>
      </c>
      <c r="S11" s="13">
        <v>42629.806250000001</v>
      </c>
    </row>
    <row r="12" spans="2:19">
      <c r="B12" s="11" t="s">
        <v>189</v>
      </c>
      <c r="C12" s="11">
        <f>IF(Sheet1!D10=Sheet1!D$2, 4, IF(Sheet1!D10&lt;&gt;0, -1, 0))</f>
        <v>-1</v>
      </c>
      <c r="D12" s="11">
        <f>IF(Sheet1!E10=Sheet1!E$2, 4, IF(Sheet1!E10&lt;&gt;0, -1, 0))</f>
        <v>-1</v>
      </c>
      <c r="E12" s="11">
        <f>IF(Sheet1!F10=Sheet1!F$2, 4, IF(Sheet1!F10&lt;&gt;0, -1, 0))</f>
        <v>-1</v>
      </c>
      <c r="F12" s="11">
        <f>IF(Sheet1!G10=Sheet1!G$2, 4, IF(Sheet1!G10&lt;&gt;0, -1, 0))</f>
        <v>-1</v>
      </c>
      <c r="G12" s="11">
        <f>IF(Sheet1!H10=Sheet1!H$2, 4, IF(Sheet1!H10&lt;&gt;0, -1, 0))</f>
        <v>-1</v>
      </c>
      <c r="H12" s="11">
        <f>IF(Sheet1!I10=Sheet1!I$2, 4, IF(Sheet1!I10&lt;&gt;0, -1, 0))</f>
        <v>-1</v>
      </c>
      <c r="I12" s="11">
        <f>IF(Sheet1!J10=Sheet1!J$2, 4, IF(Sheet1!J10&lt;&gt;0, -1, 0))</f>
        <v>-1</v>
      </c>
      <c r="J12" s="11">
        <f>IF(Sheet1!K10=Sheet1!K$2, 4, IF(Sheet1!K10&lt;&gt;0, -1, 0))</f>
        <v>-1</v>
      </c>
      <c r="K12" s="11">
        <f>IF(Sheet1!L10=Sheet1!L$2, 4, IF(Sheet1!L10&lt;&gt;0, -1, 0))</f>
        <v>4</v>
      </c>
      <c r="L12" s="11">
        <f>IF(Sheet1!M10=Sheet1!M$2, 4, IF(Sheet1!M10&lt;&gt;0, -1, 0))</f>
        <v>-1</v>
      </c>
      <c r="M12" s="11">
        <f>IF(Sheet1!N10=Sheet1!N$2, 4, IF(Sheet1!N10&lt;&gt;0, -1, 0))</f>
        <v>-1</v>
      </c>
      <c r="N12" s="11">
        <f>IF(Sheet1!O10=Sheet1!O$2, 4, IF(Sheet1!O10&lt;&gt;0, -1, 0))</f>
        <v>-1</v>
      </c>
      <c r="O12" s="11">
        <f>IF(Sheet1!P10=Sheet1!P$2, 4, IF(Sheet1!P10&lt;&gt;0, -1, 0))</f>
        <v>-1</v>
      </c>
      <c r="P12" s="11">
        <f>IF(Sheet1!Q10=Sheet1!Q$2, 4, IF(Sheet1!Q10&lt;&gt;0, -1, 0))</f>
        <v>-1</v>
      </c>
      <c r="Q12" s="11">
        <f>IF(Sheet1!R10=Sheet1!R$2, 4, IF(Sheet1!R10&lt;&gt;0, -1, 0))</f>
        <v>-1</v>
      </c>
      <c r="R12" s="12">
        <f t="shared" si="2"/>
        <v>-10</v>
      </c>
      <c r="S12" s="13">
        <v>42629.807187500002</v>
      </c>
    </row>
    <row r="13" spans="2:19">
      <c r="B13" s="11" t="s">
        <v>190</v>
      </c>
      <c r="C13" s="11">
        <f>IF(Sheet1!D11=Sheet1!D$2, 4, IF(Sheet1!D11&lt;&gt;0, -1, 0))</f>
        <v>4</v>
      </c>
      <c r="D13" s="11">
        <f>IF(Sheet1!E11=Sheet1!E$2, 4, IF(Sheet1!E11&lt;&gt;0, -1, 0))</f>
        <v>-1</v>
      </c>
      <c r="E13" s="11">
        <f>IF(Sheet1!F11=Sheet1!F$2, 4, IF(Sheet1!F11&lt;&gt;0, -1, 0))</f>
        <v>-1</v>
      </c>
      <c r="F13" s="11">
        <f>IF(Sheet1!G11=Sheet1!G$2, 4, IF(Sheet1!G11&lt;&gt;0, -1, 0))</f>
        <v>-1</v>
      </c>
      <c r="G13" s="11">
        <f>IF(Sheet1!H11=Sheet1!H$2, 4, IF(Sheet1!H11&lt;&gt;0, -1, 0))</f>
        <v>4</v>
      </c>
      <c r="H13" s="11">
        <f>IF(Sheet1!I11=Sheet1!I$2, 4, IF(Sheet1!I11&lt;&gt;0, -1, 0))</f>
        <v>4</v>
      </c>
      <c r="I13" s="11">
        <f>IF(Sheet1!J11=Sheet1!J$2, 4, IF(Sheet1!J11&lt;&gt;0, -1, 0))</f>
        <v>-1</v>
      </c>
      <c r="J13" s="11">
        <f>IF(Sheet1!K11=Sheet1!K$2, 4, IF(Sheet1!K11&lt;&gt;0, -1, 0))</f>
        <v>-1</v>
      </c>
      <c r="K13" s="11">
        <f>IF(Sheet1!L11=Sheet1!L$2, 4, IF(Sheet1!L11&lt;&gt;0, -1, 0))</f>
        <v>-1</v>
      </c>
      <c r="L13" s="11">
        <f>IF(Sheet1!M11=Sheet1!M$2, 4, IF(Sheet1!M11&lt;&gt;0, -1, 0))</f>
        <v>4</v>
      </c>
      <c r="M13" s="11">
        <f>IF(Sheet1!N11=Sheet1!N$2, 4, IF(Sheet1!N11&lt;&gt;0, -1, 0))</f>
        <v>-1</v>
      </c>
      <c r="N13" s="11">
        <f>IF(Sheet1!O11=Sheet1!O$2, 4, IF(Sheet1!O11&lt;&gt;0, -1, 0))</f>
        <v>-1</v>
      </c>
      <c r="O13" s="11">
        <f>IF(Sheet1!P11=Sheet1!P$2, 4, IF(Sheet1!P11&lt;&gt;0, -1, 0))</f>
        <v>-1</v>
      </c>
      <c r="P13" s="11">
        <f>IF(Sheet1!Q11=Sheet1!Q$2, 4, IF(Sheet1!Q11&lt;&gt;0, -1, 0))</f>
        <v>-1</v>
      </c>
      <c r="Q13" s="11">
        <f>IF(Sheet1!R11=Sheet1!R$2, 4, IF(Sheet1!R11&lt;&gt;0, -1, 0))</f>
        <v>-1</v>
      </c>
      <c r="R13" s="12">
        <f t="shared" si="2"/>
        <v>5</v>
      </c>
      <c r="S13" s="13">
        <v>42629.807534722226</v>
      </c>
    </row>
    <row r="14" spans="2:19">
      <c r="B14" s="11" t="s">
        <v>191</v>
      </c>
      <c r="C14" s="11">
        <f>IF(Sheet1!D12=Sheet1!D$2, 4, IF(Sheet1!D12&lt;&gt;0, -1, 0))</f>
        <v>-1</v>
      </c>
      <c r="D14" s="11">
        <f>IF(Sheet1!E12=Sheet1!E$2, 4, IF(Sheet1!E12&lt;&gt;0, -1, 0))</f>
        <v>0</v>
      </c>
      <c r="E14" s="11">
        <f>IF(Sheet1!F12=Sheet1!F$2, 4, IF(Sheet1!F12&lt;&gt;0, -1, 0))</f>
        <v>0</v>
      </c>
      <c r="F14" s="11">
        <f>IF(Sheet1!G12=Sheet1!G$2, 4, IF(Sheet1!G12&lt;&gt;0, -1, 0))</f>
        <v>0</v>
      </c>
      <c r="G14" s="11">
        <f>IF(Sheet1!H12=Sheet1!H$2, 4, IF(Sheet1!H12&lt;&gt;0, -1, 0))</f>
        <v>0</v>
      </c>
      <c r="H14" s="11">
        <f>IF(Sheet1!I12=Sheet1!I$2, 4, IF(Sheet1!I12&lt;&gt;0, -1, 0))</f>
        <v>0</v>
      </c>
      <c r="I14" s="11">
        <f>IF(Sheet1!J12=Sheet1!J$2, 4, IF(Sheet1!J12&lt;&gt;0, -1, 0))</f>
        <v>0</v>
      </c>
      <c r="J14" s="11">
        <f>IF(Sheet1!K12=Sheet1!K$2, 4, IF(Sheet1!K12&lt;&gt;0, -1, 0))</f>
        <v>0</v>
      </c>
      <c r="K14" s="11">
        <f>IF(Sheet1!L12=Sheet1!L$2, 4, IF(Sheet1!L12&lt;&gt;0, -1, 0))</f>
        <v>0</v>
      </c>
      <c r="L14" s="11">
        <f>IF(Sheet1!M12=Sheet1!M$2, 4, IF(Sheet1!M12&lt;&gt;0, -1, 0))</f>
        <v>0</v>
      </c>
      <c r="M14" s="11">
        <f>IF(Sheet1!N12=Sheet1!N$2, 4, IF(Sheet1!N12&lt;&gt;0, -1, 0))</f>
        <v>-1</v>
      </c>
      <c r="N14" s="11">
        <f>IF(Sheet1!O12=Sheet1!O$2, 4, IF(Sheet1!O12&lt;&gt;0, -1, 0))</f>
        <v>0</v>
      </c>
      <c r="O14" s="11">
        <f>IF(Sheet1!P12=Sheet1!P$2, 4, IF(Sheet1!P12&lt;&gt;0, -1, 0))</f>
        <v>0</v>
      </c>
      <c r="P14" s="11">
        <f>IF(Sheet1!Q12=Sheet1!Q$2, 4, IF(Sheet1!Q12&lt;&gt;0, -1, 0))</f>
        <v>0</v>
      </c>
      <c r="Q14" s="11">
        <f>IF(Sheet1!R12=Sheet1!R$2, 4, IF(Sheet1!R12&lt;&gt;0, -1, 0))</f>
        <v>0</v>
      </c>
      <c r="R14" s="12">
        <f t="shared" si="2"/>
        <v>-2</v>
      </c>
      <c r="S14" s="13">
        <v>42629.807835648149</v>
      </c>
    </row>
    <row r="15" spans="2:19">
      <c r="B15" s="11" t="s">
        <v>192</v>
      </c>
      <c r="C15" s="11">
        <f>IF(Sheet1!D13=Sheet1!D$2, 4, IF(Sheet1!D13&lt;&gt;0, -1, 0))</f>
        <v>4</v>
      </c>
      <c r="D15" s="11">
        <f>IF(Sheet1!E13=Sheet1!E$2, 4, IF(Sheet1!E13&lt;&gt;0, -1, 0))</f>
        <v>0</v>
      </c>
      <c r="E15" s="11">
        <f>IF(Sheet1!F13=Sheet1!F$2, 4, IF(Sheet1!F13&lt;&gt;0, -1, 0))</f>
        <v>0</v>
      </c>
      <c r="F15" s="11">
        <f>IF(Sheet1!G13=Sheet1!G$2, 4, IF(Sheet1!G13&lt;&gt;0, -1, 0))</f>
        <v>0</v>
      </c>
      <c r="G15" s="11">
        <f>IF(Sheet1!H13=Sheet1!H$2, 4, IF(Sheet1!H13&lt;&gt;0, -1, 0))</f>
        <v>0</v>
      </c>
      <c r="H15" s="11">
        <f>IF(Sheet1!I13=Sheet1!I$2, 4, IF(Sheet1!I13&lt;&gt;0, -1, 0))</f>
        <v>0</v>
      </c>
      <c r="I15" s="11">
        <f>IF(Sheet1!J13=Sheet1!J$2, 4, IF(Sheet1!J13&lt;&gt;0, -1, 0))</f>
        <v>0</v>
      </c>
      <c r="J15" s="11">
        <f>IF(Sheet1!K13=Sheet1!K$2, 4, IF(Sheet1!K13&lt;&gt;0, -1, 0))</f>
        <v>0</v>
      </c>
      <c r="K15" s="11">
        <f>IF(Sheet1!L13=Sheet1!L$2, 4, IF(Sheet1!L13&lt;&gt;0, -1, 0))</f>
        <v>-1</v>
      </c>
      <c r="L15" s="11">
        <f>IF(Sheet1!M13=Sheet1!M$2, 4, IF(Sheet1!M13&lt;&gt;0, -1, 0))</f>
        <v>0</v>
      </c>
      <c r="M15" s="11">
        <f>IF(Sheet1!N13=Sheet1!N$2, 4, IF(Sheet1!N13&lt;&gt;0, -1, 0))</f>
        <v>4</v>
      </c>
      <c r="N15" s="11">
        <f>IF(Sheet1!O13=Sheet1!O$2, 4, IF(Sheet1!O13&lt;&gt;0, -1, 0))</f>
        <v>0</v>
      </c>
      <c r="O15" s="11">
        <f>IF(Sheet1!P13=Sheet1!P$2, 4, IF(Sheet1!P13&lt;&gt;0, -1, 0))</f>
        <v>0</v>
      </c>
      <c r="P15" s="11">
        <f>IF(Sheet1!Q13=Sheet1!Q$2, 4, IF(Sheet1!Q13&lt;&gt;0, -1, 0))</f>
        <v>0</v>
      </c>
      <c r="Q15" s="11">
        <f>IF(Sheet1!R13=Sheet1!R$2, 4, IF(Sheet1!R13&lt;&gt;0, -1, 0))</f>
        <v>0</v>
      </c>
      <c r="R15" s="12">
        <f t="shared" si="2"/>
        <v>7</v>
      </c>
      <c r="S15" s="13">
        <v>42629.809594907405</v>
      </c>
    </row>
    <row r="16" spans="2:19">
      <c r="B16" s="11" t="s">
        <v>193</v>
      </c>
      <c r="C16" s="11">
        <f>IF(Sheet1!D14=Sheet1!D$2, 4, IF(Sheet1!D14&lt;&gt;0, -1, 0))</f>
        <v>0</v>
      </c>
      <c r="D16" s="11">
        <f>IF(Sheet1!E14=Sheet1!E$2, 4, IF(Sheet1!E14&lt;&gt;0, -1, 0))</f>
        <v>-1</v>
      </c>
      <c r="E16" s="11">
        <f>IF(Sheet1!F14=Sheet1!F$2, 4, IF(Sheet1!F14&lt;&gt;0, -1, 0))</f>
        <v>0</v>
      </c>
      <c r="F16" s="11">
        <f>IF(Sheet1!G14=Sheet1!G$2, 4, IF(Sheet1!G14&lt;&gt;0, -1, 0))</f>
        <v>0</v>
      </c>
      <c r="G16" s="11">
        <f>IF(Sheet1!H14=Sheet1!H$2, 4, IF(Sheet1!H14&lt;&gt;0, -1, 0))</f>
        <v>0</v>
      </c>
      <c r="H16" s="11">
        <f>IF(Sheet1!I14=Sheet1!I$2, 4, IF(Sheet1!I14&lt;&gt;0, -1, 0))</f>
        <v>-1</v>
      </c>
      <c r="I16" s="11">
        <f>IF(Sheet1!J14=Sheet1!J$2, 4, IF(Sheet1!J14&lt;&gt;0, -1, 0))</f>
        <v>4</v>
      </c>
      <c r="J16" s="11">
        <f>IF(Sheet1!K14=Sheet1!K$2, 4, IF(Sheet1!K14&lt;&gt;0, -1, 0))</f>
        <v>0</v>
      </c>
      <c r="K16" s="11">
        <f>IF(Sheet1!L14=Sheet1!L$2, 4, IF(Sheet1!L14&lt;&gt;0, -1, 0))</f>
        <v>0</v>
      </c>
      <c r="L16" s="11">
        <f>IF(Sheet1!M14=Sheet1!M$2, 4, IF(Sheet1!M14&lt;&gt;0, -1, 0))</f>
        <v>0</v>
      </c>
      <c r="M16" s="11">
        <f>IF(Sheet1!N14=Sheet1!N$2, 4, IF(Sheet1!N14&lt;&gt;0, -1, 0))</f>
        <v>-1</v>
      </c>
      <c r="N16" s="11">
        <f>IF(Sheet1!O14=Sheet1!O$2, 4, IF(Sheet1!O14&lt;&gt;0, -1, 0))</f>
        <v>0</v>
      </c>
      <c r="O16" s="11">
        <f>IF(Sheet1!P14=Sheet1!P$2, 4, IF(Sheet1!P14&lt;&gt;0, -1, 0))</f>
        <v>0</v>
      </c>
      <c r="P16" s="11">
        <f>IF(Sheet1!Q14=Sheet1!Q$2, 4, IF(Sheet1!Q14&lt;&gt;0, -1, 0))</f>
        <v>0</v>
      </c>
      <c r="Q16" s="11">
        <f>IF(Sheet1!R14=Sheet1!R$2, 4, IF(Sheet1!R14&lt;&gt;0, -1, 0))</f>
        <v>0</v>
      </c>
      <c r="R16" s="12">
        <f t="shared" si="2"/>
        <v>1</v>
      </c>
      <c r="S16" s="13">
        <v>42629.810069444444</v>
      </c>
    </row>
    <row r="17" spans="2:19">
      <c r="B17" s="11" t="s">
        <v>194</v>
      </c>
      <c r="C17" s="11">
        <f>IF(Sheet1!D15=Sheet1!D$2, 4, IF(Sheet1!D15&lt;&gt;0, -1, 0))</f>
        <v>0</v>
      </c>
      <c r="D17" s="11">
        <f>IF(Sheet1!E15=Sheet1!E$2, 4, IF(Sheet1!E15&lt;&gt;0, -1, 0))</f>
        <v>-1</v>
      </c>
      <c r="E17" s="11">
        <f>IF(Sheet1!F15=Sheet1!F$2, 4, IF(Sheet1!F15&lt;&gt;0, -1, 0))</f>
        <v>0</v>
      </c>
      <c r="F17" s="11">
        <f>IF(Sheet1!G15=Sheet1!G$2, 4, IF(Sheet1!G15&lt;&gt;0, -1, 0))</f>
        <v>-1</v>
      </c>
      <c r="G17" s="11">
        <f>IF(Sheet1!H15=Sheet1!H$2, 4, IF(Sheet1!H15&lt;&gt;0, -1, 0))</f>
        <v>0</v>
      </c>
      <c r="H17" s="11">
        <f>IF(Sheet1!I15=Sheet1!I$2, 4, IF(Sheet1!I15&lt;&gt;0, -1, 0))</f>
        <v>0</v>
      </c>
      <c r="I17" s="11">
        <f>IF(Sheet1!J15=Sheet1!J$2, 4, IF(Sheet1!J15&lt;&gt;0, -1, 0))</f>
        <v>0</v>
      </c>
      <c r="J17" s="11">
        <f>IF(Sheet1!K15=Sheet1!K$2, 4, IF(Sheet1!K15&lt;&gt;0, -1, 0))</f>
        <v>-1</v>
      </c>
      <c r="K17" s="11">
        <f>IF(Sheet1!L15=Sheet1!L$2, 4, IF(Sheet1!L15&lt;&gt;0, -1, 0))</f>
        <v>0</v>
      </c>
      <c r="L17" s="11">
        <f>IF(Sheet1!M15=Sheet1!M$2, 4, IF(Sheet1!M15&lt;&gt;0, -1, 0))</f>
        <v>0</v>
      </c>
      <c r="M17" s="11">
        <f>IF(Sheet1!N15=Sheet1!N$2, 4, IF(Sheet1!N15&lt;&gt;0, -1, 0))</f>
        <v>0</v>
      </c>
      <c r="N17" s="11">
        <f>IF(Sheet1!O15=Sheet1!O$2, 4, IF(Sheet1!O15&lt;&gt;0, -1, 0))</f>
        <v>-1</v>
      </c>
      <c r="O17" s="11">
        <f>IF(Sheet1!P15=Sheet1!P$2, 4, IF(Sheet1!P15&lt;&gt;0, -1, 0))</f>
        <v>0</v>
      </c>
      <c r="P17" s="11">
        <f>IF(Sheet1!Q15=Sheet1!Q$2, 4, IF(Sheet1!Q15&lt;&gt;0, -1, 0))</f>
        <v>0</v>
      </c>
      <c r="Q17" s="11">
        <f>IF(Sheet1!R15=Sheet1!R$2, 4, IF(Sheet1!R15&lt;&gt;0, -1, 0))</f>
        <v>4</v>
      </c>
      <c r="R17" s="12">
        <f t="shared" si="2"/>
        <v>0</v>
      </c>
      <c r="S17" s="13">
        <v>42629.810601851852</v>
      </c>
    </row>
    <row r="18" spans="2:19">
      <c r="B18" s="11" t="s">
        <v>195</v>
      </c>
      <c r="C18" s="11">
        <f>IF(Sheet1!D16=Sheet1!D$2, 4, IF(Sheet1!D16&lt;&gt;0, -1, 0))</f>
        <v>0</v>
      </c>
      <c r="D18" s="11">
        <f>IF(Sheet1!E16=Sheet1!E$2, 4, IF(Sheet1!E16&lt;&gt;0, -1, 0))</f>
        <v>4</v>
      </c>
      <c r="E18" s="11">
        <f>IF(Sheet1!F16=Sheet1!F$2, 4, IF(Sheet1!F16&lt;&gt;0, -1, 0))</f>
        <v>0</v>
      </c>
      <c r="F18" s="11">
        <f>IF(Sheet1!G16=Sheet1!G$2, 4, IF(Sheet1!G16&lt;&gt;0, -1, 0))</f>
        <v>0</v>
      </c>
      <c r="G18" s="11">
        <f>IF(Sheet1!H16=Sheet1!H$2, 4, IF(Sheet1!H16&lt;&gt;0, -1, 0))</f>
        <v>0</v>
      </c>
      <c r="H18" s="11">
        <f>IF(Sheet1!I16=Sheet1!I$2, 4, IF(Sheet1!I16&lt;&gt;0, -1, 0))</f>
        <v>0</v>
      </c>
      <c r="I18" s="11">
        <f>IF(Sheet1!J16=Sheet1!J$2, 4, IF(Sheet1!J16&lt;&gt;0, -1, 0))</f>
        <v>4</v>
      </c>
      <c r="J18" s="11">
        <f>IF(Sheet1!K16=Sheet1!K$2, 4, IF(Sheet1!K16&lt;&gt;0, -1, 0))</f>
        <v>0</v>
      </c>
      <c r="K18" s="11">
        <f>IF(Sheet1!L16=Sheet1!L$2, 4, IF(Sheet1!L16&lt;&gt;0, -1, 0))</f>
        <v>0</v>
      </c>
      <c r="L18" s="11">
        <f>IF(Sheet1!M16=Sheet1!M$2, 4, IF(Sheet1!M16&lt;&gt;0, -1, 0))</f>
        <v>0</v>
      </c>
      <c r="M18" s="11">
        <f>IF(Sheet1!N16=Sheet1!N$2, 4, IF(Sheet1!N16&lt;&gt;0, -1, 0))</f>
        <v>0</v>
      </c>
      <c r="N18" s="11">
        <f>IF(Sheet1!O16=Sheet1!O$2, 4, IF(Sheet1!O16&lt;&gt;0, -1, 0))</f>
        <v>0</v>
      </c>
      <c r="O18" s="11">
        <f>IF(Sheet1!P16=Sheet1!P$2, 4, IF(Sheet1!P16&lt;&gt;0, -1, 0))</f>
        <v>0</v>
      </c>
      <c r="P18" s="11">
        <f>IF(Sheet1!Q16=Sheet1!Q$2, 4, IF(Sheet1!Q16&lt;&gt;0, -1, 0))</f>
        <v>-1</v>
      </c>
      <c r="Q18" s="11">
        <f>IF(Sheet1!R16=Sheet1!R$2, 4, IF(Sheet1!R16&lt;&gt;0, -1, 0))</f>
        <v>4</v>
      </c>
      <c r="R18" s="12">
        <f t="shared" si="2"/>
        <v>11</v>
      </c>
      <c r="S18" s="13">
        <v>42629.811562499999</v>
      </c>
    </row>
    <row r="19" spans="2:19">
      <c r="B19" s="11" t="s">
        <v>196</v>
      </c>
      <c r="C19" s="11">
        <f>IF(Sheet1!D17=Sheet1!D$2, 4, IF(Sheet1!D17&lt;&gt;0, -1, 0))</f>
        <v>-1</v>
      </c>
      <c r="D19" s="11">
        <f>IF(Sheet1!E17=Sheet1!E$2, 4, IF(Sheet1!E17&lt;&gt;0, -1, 0))</f>
        <v>-1</v>
      </c>
      <c r="E19" s="11">
        <f>IF(Sheet1!F17=Sheet1!F$2, 4, IF(Sheet1!F17&lt;&gt;0, -1, 0))</f>
        <v>4</v>
      </c>
      <c r="F19" s="11">
        <f>IF(Sheet1!G17=Sheet1!G$2, 4, IF(Sheet1!G17&lt;&gt;0, -1, 0))</f>
        <v>-1</v>
      </c>
      <c r="G19" s="11">
        <f>IF(Sheet1!H17=Sheet1!H$2, 4, IF(Sheet1!H17&lt;&gt;0, -1, 0))</f>
        <v>-1</v>
      </c>
      <c r="H19" s="11">
        <f>IF(Sheet1!I17=Sheet1!I$2, 4, IF(Sheet1!I17&lt;&gt;0, -1, 0))</f>
        <v>4</v>
      </c>
      <c r="I19" s="11">
        <f>IF(Sheet1!J17=Sheet1!J$2, 4, IF(Sheet1!J17&lt;&gt;0, -1, 0))</f>
        <v>-1</v>
      </c>
      <c r="J19" s="11">
        <f>IF(Sheet1!K17=Sheet1!K$2, 4, IF(Sheet1!K17&lt;&gt;0, -1, 0))</f>
        <v>-1</v>
      </c>
      <c r="K19" s="11">
        <f>IF(Sheet1!L17=Sheet1!L$2, 4, IF(Sheet1!L17&lt;&gt;0, -1, 0))</f>
        <v>-1</v>
      </c>
      <c r="L19" s="11">
        <f>IF(Sheet1!M17=Sheet1!M$2, 4, IF(Sheet1!M17&lt;&gt;0, -1, 0))</f>
        <v>-1</v>
      </c>
      <c r="M19" s="11">
        <f>IF(Sheet1!N17=Sheet1!N$2, 4, IF(Sheet1!N17&lt;&gt;0, -1, 0))</f>
        <v>-1</v>
      </c>
      <c r="N19" s="11">
        <f>IF(Sheet1!O17=Sheet1!O$2, 4, IF(Sheet1!O17&lt;&gt;0, -1, 0))</f>
        <v>-1</v>
      </c>
      <c r="O19" s="11">
        <f>IF(Sheet1!P17=Sheet1!P$2, 4, IF(Sheet1!P17&lt;&gt;0, -1, 0))</f>
        <v>-1</v>
      </c>
      <c r="P19" s="11">
        <f>IF(Sheet1!Q17=Sheet1!Q$2, 4, IF(Sheet1!Q17&lt;&gt;0, -1, 0))</f>
        <v>-1</v>
      </c>
      <c r="Q19" s="11">
        <f>IF(Sheet1!R17=Sheet1!R$2, 4, IF(Sheet1!R17&lt;&gt;0, -1, 0))</f>
        <v>-1</v>
      </c>
      <c r="R19" s="12">
        <f t="shared" si="2"/>
        <v>-5</v>
      </c>
      <c r="S19" s="13">
        <v>42629.812291666669</v>
      </c>
    </row>
    <row r="20" spans="2:19">
      <c r="B20" s="11" t="s">
        <v>197</v>
      </c>
      <c r="C20" s="11">
        <f>IF(Sheet1!D18=Sheet1!D$2, 4, IF(Sheet1!D18&lt;&gt;0, -1, 0))</f>
        <v>-1</v>
      </c>
      <c r="D20" s="11">
        <f>IF(Sheet1!E18=Sheet1!E$2, 4, IF(Sheet1!E18&lt;&gt;0, -1, 0))</f>
        <v>-1</v>
      </c>
      <c r="E20" s="11">
        <f>IF(Sheet1!F18=Sheet1!F$2, 4, IF(Sheet1!F18&lt;&gt;0, -1, 0))</f>
        <v>-1</v>
      </c>
      <c r="F20" s="11">
        <f>IF(Sheet1!G18=Sheet1!G$2, 4, IF(Sheet1!G18&lt;&gt;0, -1, 0))</f>
        <v>-1</v>
      </c>
      <c r="G20" s="11">
        <f>IF(Sheet1!H18=Sheet1!H$2, 4, IF(Sheet1!H18&lt;&gt;0, -1, 0))</f>
        <v>-1</v>
      </c>
      <c r="H20" s="11">
        <f>IF(Sheet1!I18=Sheet1!I$2, 4, IF(Sheet1!I18&lt;&gt;0, -1, 0))</f>
        <v>-1</v>
      </c>
      <c r="I20" s="11">
        <f>IF(Sheet1!J18=Sheet1!J$2, 4, IF(Sheet1!J18&lt;&gt;0, -1, 0))</f>
        <v>-1</v>
      </c>
      <c r="J20" s="11">
        <f>IF(Sheet1!K18=Sheet1!K$2, 4, IF(Sheet1!K18&lt;&gt;0, -1, 0))</f>
        <v>4</v>
      </c>
      <c r="K20" s="11">
        <f>IF(Sheet1!L18=Sheet1!L$2, 4, IF(Sheet1!L18&lt;&gt;0, -1, 0))</f>
        <v>-1</v>
      </c>
      <c r="L20" s="11">
        <f>IF(Sheet1!M18=Sheet1!M$2, 4, IF(Sheet1!M18&lt;&gt;0, -1, 0))</f>
        <v>4</v>
      </c>
      <c r="M20" s="11">
        <f>IF(Sheet1!N18=Sheet1!N$2, 4, IF(Sheet1!N18&lt;&gt;0, -1, 0))</f>
        <v>-1</v>
      </c>
      <c r="N20" s="11">
        <f>IF(Sheet1!O18=Sheet1!O$2, 4, IF(Sheet1!O18&lt;&gt;0, -1, 0))</f>
        <v>4</v>
      </c>
      <c r="O20" s="11">
        <f>IF(Sheet1!P18=Sheet1!P$2, 4, IF(Sheet1!P18&lt;&gt;0, -1, 0))</f>
        <v>-1</v>
      </c>
      <c r="P20" s="11">
        <f>IF(Sheet1!Q18=Sheet1!Q$2, 4, IF(Sheet1!Q18&lt;&gt;0, -1, 0))</f>
        <v>-1</v>
      </c>
      <c r="Q20" s="11">
        <f>IF(Sheet1!R18=Sheet1!R$2, 4, IF(Sheet1!R18&lt;&gt;0, -1, 0))</f>
        <v>-1</v>
      </c>
      <c r="R20" s="12">
        <f t="shared" si="2"/>
        <v>0</v>
      </c>
      <c r="S20" s="13">
        <v>42629.812384259261</v>
      </c>
    </row>
    <row r="21" spans="2:19">
      <c r="B21" s="11" t="s">
        <v>198</v>
      </c>
      <c r="C21" s="11">
        <f>IF(Sheet1!D19=Sheet1!D$2, 4, IF(Sheet1!D19&lt;&gt;0, -1, 0))</f>
        <v>0</v>
      </c>
      <c r="D21" s="11">
        <f>IF(Sheet1!E19=Sheet1!E$2, 4, IF(Sheet1!E19&lt;&gt;0, -1, 0))</f>
        <v>0</v>
      </c>
      <c r="E21" s="11">
        <f>IF(Sheet1!F19=Sheet1!F$2, 4, IF(Sheet1!F19&lt;&gt;0, -1, 0))</f>
        <v>0</v>
      </c>
      <c r="F21" s="11">
        <f>IF(Sheet1!G19=Sheet1!G$2, 4, IF(Sheet1!G19&lt;&gt;0, -1, 0))</f>
        <v>4</v>
      </c>
      <c r="G21" s="11">
        <f>IF(Sheet1!H19=Sheet1!H$2, 4, IF(Sheet1!H19&lt;&gt;0, -1, 0))</f>
        <v>0</v>
      </c>
      <c r="H21" s="11">
        <f>IF(Sheet1!I19=Sheet1!I$2, 4, IF(Sheet1!I19&lt;&gt;0, -1, 0))</f>
        <v>-1</v>
      </c>
      <c r="I21" s="11">
        <f>IF(Sheet1!J19=Sheet1!J$2, 4, IF(Sheet1!J19&lt;&gt;0, -1, 0))</f>
        <v>0</v>
      </c>
      <c r="J21" s="11">
        <f>IF(Sheet1!K19=Sheet1!K$2, 4, IF(Sheet1!K19&lt;&gt;0, -1, 0))</f>
        <v>0</v>
      </c>
      <c r="K21" s="11">
        <f>IF(Sheet1!L19=Sheet1!L$2, 4, IF(Sheet1!L19&lt;&gt;0, -1, 0))</f>
        <v>0</v>
      </c>
      <c r="L21" s="11">
        <f>IF(Sheet1!M19=Sheet1!M$2, 4, IF(Sheet1!M19&lt;&gt;0, -1, 0))</f>
        <v>0</v>
      </c>
      <c r="M21" s="11">
        <f>IF(Sheet1!N19=Sheet1!N$2, 4, IF(Sheet1!N19&lt;&gt;0, -1, 0))</f>
        <v>-1</v>
      </c>
      <c r="N21" s="11">
        <f>IF(Sheet1!O19=Sheet1!O$2, 4, IF(Sheet1!O19&lt;&gt;0, -1, 0))</f>
        <v>4</v>
      </c>
      <c r="O21" s="11">
        <f>IF(Sheet1!P19=Sheet1!P$2, 4, IF(Sheet1!P19&lt;&gt;0, -1, 0))</f>
        <v>0</v>
      </c>
      <c r="P21" s="11">
        <f>IF(Sheet1!Q19=Sheet1!Q$2, 4, IF(Sheet1!Q19&lt;&gt;0, -1, 0))</f>
        <v>0</v>
      </c>
      <c r="Q21" s="11">
        <f>IF(Sheet1!R19=Sheet1!R$2, 4, IF(Sheet1!R19&lt;&gt;0, -1, 0))</f>
        <v>0</v>
      </c>
      <c r="R21" s="12">
        <f t="shared" si="2"/>
        <v>6</v>
      </c>
      <c r="S21" s="13">
        <v>42629.812557870369</v>
      </c>
    </row>
    <row r="22" spans="2:19">
      <c r="B22" s="11" t="s">
        <v>199</v>
      </c>
      <c r="C22" s="11">
        <f>IF(Sheet1!D20=Sheet1!D$2, 4, IF(Sheet1!D20&lt;&gt;0, -1, 0))</f>
        <v>-1</v>
      </c>
      <c r="D22" s="11">
        <f>IF(Sheet1!E20=Sheet1!E$2, 4, IF(Sheet1!E20&lt;&gt;0, -1, 0))</f>
        <v>-1</v>
      </c>
      <c r="E22" s="11">
        <f>IF(Sheet1!F20=Sheet1!F$2, 4, IF(Sheet1!F20&lt;&gt;0, -1, 0))</f>
        <v>-1</v>
      </c>
      <c r="F22" s="11">
        <f>IF(Sheet1!G20=Sheet1!G$2, 4, IF(Sheet1!G20&lt;&gt;0, -1, 0))</f>
        <v>-1</v>
      </c>
      <c r="G22" s="11">
        <f>IF(Sheet1!H20=Sheet1!H$2, 4, IF(Sheet1!H20&lt;&gt;0, -1, 0))</f>
        <v>-1</v>
      </c>
      <c r="H22" s="11">
        <f>IF(Sheet1!I20=Sheet1!I$2, 4, IF(Sheet1!I20&lt;&gt;0, -1, 0))</f>
        <v>4</v>
      </c>
      <c r="I22" s="11">
        <f>IF(Sheet1!J20=Sheet1!J$2, 4, IF(Sheet1!J20&lt;&gt;0, -1, 0))</f>
        <v>-1</v>
      </c>
      <c r="J22" s="11">
        <f>IF(Sheet1!K20=Sheet1!K$2, 4, IF(Sheet1!K20&lt;&gt;0, -1, 0))</f>
        <v>-1</v>
      </c>
      <c r="K22" s="11">
        <f>IF(Sheet1!L20=Sheet1!L$2, 4, IF(Sheet1!L20&lt;&gt;0, -1, 0))</f>
        <v>-1</v>
      </c>
      <c r="L22" s="11">
        <f>IF(Sheet1!M20=Sheet1!M$2, 4, IF(Sheet1!M20&lt;&gt;0, -1, 0))</f>
        <v>-1</v>
      </c>
      <c r="M22" s="11">
        <f>IF(Sheet1!N20=Sheet1!N$2, 4, IF(Sheet1!N20&lt;&gt;0, -1, 0))</f>
        <v>-1</v>
      </c>
      <c r="N22" s="11">
        <f>IF(Sheet1!O20=Sheet1!O$2, 4, IF(Sheet1!O20&lt;&gt;0, -1, 0))</f>
        <v>4</v>
      </c>
      <c r="O22" s="11">
        <f>IF(Sheet1!P20=Sheet1!P$2, 4, IF(Sheet1!P20&lt;&gt;0, -1, 0))</f>
        <v>-1</v>
      </c>
      <c r="P22" s="11">
        <f>IF(Sheet1!Q20=Sheet1!Q$2, 4, IF(Sheet1!Q20&lt;&gt;0, -1, 0))</f>
        <v>-1</v>
      </c>
      <c r="Q22" s="11">
        <f>IF(Sheet1!R20=Sheet1!R$2, 4, IF(Sheet1!R20&lt;&gt;0, -1, 0))</f>
        <v>4</v>
      </c>
      <c r="R22" s="12">
        <f t="shared" si="2"/>
        <v>0</v>
      </c>
      <c r="S22" s="13">
        <v>42629.813784722224</v>
      </c>
    </row>
    <row r="23" spans="2:19">
      <c r="B23" s="11" t="s">
        <v>200</v>
      </c>
      <c r="C23" s="11">
        <f>IF(Sheet1!D21=Sheet1!D$2, 4, IF(Sheet1!D21&lt;&gt;0, -1, 0))</f>
        <v>0</v>
      </c>
      <c r="D23" s="11">
        <f>IF(Sheet1!E21=Sheet1!E$2, 4, IF(Sheet1!E21&lt;&gt;0, -1, 0))</f>
        <v>0</v>
      </c>
      <c r="E23" s="11">
        <f>IF(Sheet1!F21=Sheet1!F$2, 4, IF(Sheet1!F21&lt;&gt;0, -1, 0))</f>
        <v>0</v>
      </c>
      <c r="F23" s="11">
        <f>IF(Sheet1!G21=Sheet1!G$2, 4, IF(Sheet1!G21&lt;&gt;0, -1, 0))</f>
        <v>4</v>
      </c>
      <c r="G23" s="11">
        <f>IF(Sheet1!H21=Sheet1!H$2, 4, IF(Sheet1!H21&lt;&gt;0, -1, 0))</f>
        <v>0</v>
      </c>
      <c r="H23" s="11">
        <f>IF(Sheet1!I21=Sheet1!I$2, 4, IF(Sheet1!I21&lt;&gt;0, -1, 0))</f>
        <v>-1</v>
      </c>
      <c r="I23" s="11">
        <f>IF(Sheet1!J21=Sheet1!J$2, 4, IF(Sheet1!J21&lt;&gt;0, -1, 0))</f>
        <v>0</v>
      </c>
      <c r="J23" s="11">
        <f>IF(Sheet1!K21=Sheet1!K$2, 4, IF(Sheet1!K21&lt;&gt;0, -1, 0))</f>
        <v>0</v>
      </c>
      <c r="K23" s="11">
        <f>IF(Sheet1!L21=Sheet1!L$2, 4, IF(Sheet1!L21&lt;&gt;0, -1, 0))</f>
        <v>0</v>
      </c>
      <c r="L23" s="11">
        <f>IF(Sheet1!M21=Sheet1!M$2, 4, IF(Sheet1!M21&lt;&gt;0, -1, 0))</f>
        <v>0</v>
      </c>
      <c r="M23" s="11">
        <f>IF(Sheet1!N21=Sheet1!N$2, 4, IF(Sheet1!N21&lt;&gt;0, -1, 0))</f>
        <v>-1</v>
      </c>
      <c r="N23" s="11">
        <f>IF(Sheet1!O21=Sheet1!O$2, 4, IF(Sheet1!O21&lt;&gt;0, -1, 0))</f>
        <v>4</v>
      </c>
      <c r="O23" s="11">
        <f>IF(Sheet1!P21=Sheet1!P$2, 4, IF(Sheet1!P21&lt;&gt;0, -1, 0))</f>
        <v>0</v>
      </c>
      <c r="P23" s="11">
        <f>IF(Sheet1!Q21=Sheet1!Q$2, 4, IF(Sheet1!Q21&lt;&gt;0, -1, 0))</f>
        <v>0</v>
      </c>
      <c r="Q23" s="11">
        <f>IF(Sheet1!R21=Sheet1!R$2, 4, IF(Sheet1!R21&lt;&gt;0, -1, 0))</f>
        <v>0</v>
      </c>
      <c r="R23" s="12">
        <f t="shared" si="2"/>
        <v>6</v>
      </c>
      <c r="S23" s="13">
        <v>42629.814259259256</v>
      </c>
    </row>
    <row r="24" spans="2:19">
      <c r="B24" s="11" t="s">
        <v>201</v>
      </c>
      <c r="C24" s="11">
        <f>IF(Sheet1!D22=Sheet1!D$2, 4, IF(Sheet1!D22&lt;&gt;0, -1, 0))</f>
        <v>0</v>
      </c>
      <c r="D24" s="11">
        <f>IF(Sheet1!E22=Sheet1!E$2, 4, IF(Sheet1!E22&lt;&gt;0, -1, 0))</f>
        <v>0</v>
      </c>
      <c r="E24" s="11">
        <f>IF(Sheet1!F22=Sheet1!F$2, 4, IF(Sheet1!F22&lt;&gt;0, -1, 0))</f>
        <v>0</v>
      </c>
      <c r="F24" s="11">
        <f>IF(Sheet1!G22=Sheet1!G$2, 4, IF(Sheet1!G22&lt;&gt;0, -1, 0))</f>
        <v>0</v>
      </c>
      <c r="G24" s="11">
        <f>IF(Sheet1!H22=Sheet1!H$2, 4, IF(Sheet1!H22&lt;&gt;0, -1, 0))</f>
        <v>0</v>
      </c>
      <c r="H24" s="11">
        <f>IF(Sheet1!I22=Sheet1!I$2, 4, IF(Sheet1!I22&lt;&gt;0, -1, 0))</f>
        <v>0</v>
      </c>
      <c r="I24" s="11">
        <f>IF(Sheet1!J22=Sheet1!J$2, 4, IF(Sheet1!J22&lt;&gt;0, -1, 0))</f>
        <v>0</v>
      </c>
      <c r="J24" s="11">
        <f>IF(Sheet1!K22=Sheet1!K$2, 4, IF(Sheet1!K22&lt;&gt;0, -1, 0))</f>
        <v>0</v>
      </c>
      <c r="K24" s="11">
        <f>IF(Sheet1!L22=Sheet1!L$2, 4, IF(Sheet1!L22&lt;&gt;0, -1, 0))</f>
        <v>0</v>
      </c>
      <c r="L24" s="11">
        <f>IF(Sheet1!M22=Sheet1!M$2, 4, IF(Sheet1!M22&lt;&gt;0, -1, 0))</f>
        <v>0</v>
      </c>
      <c r="M24" s="11">
        <f>IF(Sheet1!N22=Sheet1!N$2, 4, IF(Sheet1!N22&lt;&gt;0, -1, 0))</f>
        <v>4</v>
      </c>
      <c r="N24" s="11">
        <f>IF(Sheet1!O22=Sheet1!O$2, 4, IF(Sheet1!O22&lt;&gt;0, -1, 0))</f>
        <v>0</v>
      </c>
      <c r="O24" s="11">
        <f>IF(Sheet1!P22=Sheet1!P$2, 4, IF(Sheet1!P22&lt;&gt;0, -1, 0))</f>
        <v>4</v>
      </c>
      <c r="P24" s="11">
        <f>IF(Sheet1!Q22=Sheet1!Q$2, 4, IF(Sheet1!Q22&lt;&gt;0, -1, 0))</f>
        <v>0</v>
      </c>
      <c r="Q24" s="11">
        <f>IF(Sheet1!R22=Sheet1!R$2, 4, IF(Sheet1!R22&lt;&gt;0, -1, 0))</f>
        <v>0</v>
      </c>
      <c r="R24" s="12">
        <f t="shared" si="2"/>
        <v>8</v>
      </c>
      <c r="S24" s="13">
        <v>42629.814375000002</v>
      </c>
    </row>
    <row r="25" spans="2:19">
      <c r="B25" s="11" t="s">
        <v>202</v>
      </c>
      <c r="C25" s="11">
        <f>IF(Sheet1!D23=Sheet1!D$2, 4, IF(Sheet1!D23&lt;&gt;0, -1, 0))</f>
        <v>-1</v>
      </c>
      <c r="D25" s="11">
        <f>IF(Sheet1!E23=Sheet1!E$2, 4, IF(Sheet1!E23&lt;&gt;0, -1, 0))</f>
        <v>-1</v>
      </c>
      <c r="E25" s="11">
        <f>IF(Sheet1!F23=Sheet1!F$2, 4, IF(Sheet1!F23&lt;&gt;0, -1, 0))</f>
        <v>0</v>
      </c>
      <c r="F25" s="11">
        <f>IF(Sheet1!G23=Sheet1!G$2, 4, IF(Sheet1!G23&lt;&gt;0, -1, 0))</f>
        <v>0</v>
      </c>
      <c r="G25" s="11">
        <f>IF(Sheet1!H23=Sheet1!H$2, 4, IF(Sheet1!H23&lt;&gt;0, -1, 0))</f>
        <v>0</v>
      </c>
      <c r="H25" s="11">
        <f>IF(Sheet1!I23=Sheet1!I$2, 4, IF(Sheet1!I23&lt;&gt;0, -1, 0))</f>
        <v>0</v>
      </c>
      <c r="I25" s="11">
        <f>IF(Sheet1!J23=Sheet1!J$2, 4, IF(Sheet1!J23&lt;&gt;0, -1, 0))</f>
        <v>0</v>
      </c>
      <c r="J25" s="11">
        <f>IF(Sheet1!K23=Sheet1!K$2, 4, IF(Sheet1!K23&lt;&gt;0, -1, 0))</f>
        <v>0</v>
      </c>
      <c r="K25" s="11">
        <f>IF(Sheet1!L23=Sheet1!L$2, 4, IF(Sheet1!L23&lt;&gt;0, -1, 0))</f>
        <v>0</v>
      </c>
      <c r="L25" s="11">
        <f>IF(Sheet1!M23=Sheet1!M$2, 4, IF(Sheet1!M23&lt;&gt;0, -1, 0))</f>
        <v>0</v>
      </c>
      <c r="M25" s="11">
        <f>IF(Sheet1!N23=Sheet1!N$2, 4, IF(Sheet1!N23&lt;&gt;0, -1, 0))</f>
        <v>-1</v>
      </c>
      <c r="N25" s="11">
        <f>IF(Sheet1!O23=Sheet1!O$2, 4, IF(Sheet1!O23&lt;&gt;0, -1, 0))</f>
        <v>4</v>
      </c>
      <c r="O25" s="11">
        <f>IF(Sheet1!P23=Sheet1!P$2, 4, IF(Sheet1!P23&lt;&gt;0, -1, 0))</f>
        <v>0</v>
      </c>
      <c r="P25" s="11">
        <f>IF(Sheet1!Q23=Sheet1!Q$2, 4, IF(Sheet1!Q23&lt;&gt;0, -1, 0))</f>
        <v>0</v>
      </c>
      <c r="Q25" s="11">
        <f>IF(Sheet1!R23=Sheet1!R$2, 4, IF(Sheet1!R23&lt;&gt;0, -1, 0))</f>
        <v>0</v>
      </c>
      <c r="R25" s="12">
        <f t="shared" si="2"/>
        <v>1</v>
      </c>
      <c r="S25" s="13">
        <v>42629.814768518518</v>
      </c>
    </row>
    <row r="26" spans="2:19">
      <c r="B26" s="11" t="s">
        <v>203</v>
      </c>
      <c r="C26" s="11">
        <f>IF(Sheet1!D24=Sheet1!D$2, 4, IF(Sheet1!D24&lt;&gt;0, -1, 0))</f>
        <v>0</v>
      </c>
      <c r="D26" s="11">
        <f>IF(Sheet1!E24=Sheet1!E$2, 4, IF(Sheet1!E24&lt;&gt;0, -1, 0))</f>
        <v>-1</v>
      </c>
      <c r="E26" s="11">
        <f>IF(Sheet1!F24=Sheet1!F$2, 4, IF(Sheet1!F24&lt;&gt;0, -1, 0))</f>
        <v>0</v>
      </c>
      <c r="F26" s="11">
        <f>IF(Sheet1!G24=Sheet1!G$2, 4, IF(Sheet1!G24&lt;&gt;0, -1, 0))</f>
        <v>-1</v>
      </c>
      <c r="G26" s="11">
        <f>IF(Sheet1!H24=Sheet1!H$2, 4, IF(Sheet1!H24&lt;&gt;0, -1, 0))</f>
        <v>0</v>
      </c>
      <c r="H26" s="11">
        <f>IF(Sheet1!I24=Sheet1!I$2, 4, IF(Sheet1!I24&lt;&gt;0, -1, 0))</f>
        <v>0</v>
      </c>
      <c r="I26" s="11">
        <f>IF(Sheet1!J24=Sheet1!J$2, 4, IF(Sheet1!J24&lt;&gt;0, -1, 0))</f>
        <v>0</v>
      </c>
      <c r="J26" s="11">
        <f>IF(Sheet1!K24=Sheet1!K$2, 4, IF(Sheet1!K24&lt;&gt;0, -1, 0))</f>
        <v>0</v>
      </c>
      <c r="K26" s="11">
        <f>IF(Sheet1!L24=Sheet1!L$2, 4, IF(Sheet1!L24&lt;&gt;0, -1, 0))</f>
        <v>0</v>
      </c>
      <c r="L26" s="11">
        <f>IF(Sheet1!M24=Sheet1!M$2, 4, IF(Sheet1!M24&lt;&gt;0, -1, 0))</f>
        <v>0</v>
      </c>
      <c r="M26" s="11">
        <f>IF(Sheet1!N24=Sheet1!N$2, 4, IF(Sheet1!N24&lt;&gt;0, -1, 0))</f>
        <v>-1</v>
      </c>
      <c r="N26" s="11">
        <f>IF(Sheet1!O24=Sheet1!O$2, 4, IF(Sheet1!O24&lt;&gt;0, -1, 0))</f>
        <v>4</v>
      </c>
      <c r="O26" s="11">
        <f>IF(Sheet1!P24=Sheet1!P$2, 4, IF(Sheet1!P24&lt;&gt;0, -1, 0))</f>
        <v>0</v>
      </c>
      <c r="P26" s="11">
        <f>IF(Sheet1!Q24=Sheet1!Q$2, 4, IF(Sheet1!Q24&lt;&gt;0, -1, 0))</f>
        <v>0</v>
      </c>
      <c r="Q26" s="11">
        <f>IF(Sheet1!R24=Sheet1!R$2, 4, IF(Sheet1!R24&lt;&gt;0, -1, 0))</f>
        <v>0</v>
      </c>
      <c r="R26" s="12">
        <f t="shared" si="2"/>
        <v>1</v>
      </c>
      <c r="S26" s="13">
        <v>42629.81653935185</v>
      </c>
    </row>
    <row r="27" spans="2:19">
      <c r="B27" s="11" t="s">
        <v>204</v>
      </c>
      <c r="C27" s="11">
        <f>IF(Sheet1!D25=Sheet1!D$2, 4, IF(Sheet1!D25&lt;&gt;0, -1, 0))</f>
        <v>-1</v>
      </c>
      <c r="D27" s="11">
        <f>IF(Sheet1!E25=Sheet1!E$2, 4, IF(Sheet1!E25&lt;&gt;0, -1, 0))</f>
        <v>4</v>
      </c>
      <c r="E27" s="11">
        <f>IF(Sheet1!F25=Sheet1!F$2, 4, IF(Sheet1!F25&lt;&gt;0, -1, 0))</f>
        <v>-1</v>
      </c>
      <c r="F27" s="11">
        <f>IF(Sheet1!G25=Sheet1!G$2, 4, IF(Sheet1!G25&lt;&gt;0, -1, 0))</f>
        <v>4</v>
      </c>
      <c r="G27" s="11">
        <f>IF(Sheet1!H25=Sheet1!H$2, 4, IF(Sheet1!H25&lt;&gt;0, -1, 0))</f>
        <v>-1</v>
      </c>
      <c r="H27" s="11">
        <f>IF(Sheet1!I25=Sheet1!I$2, 4, IF(Sheet1!I25&lt;&gt;0, -1, 0))</f>
        <v>-1</v>
      </c>
      <c r="I27" s="11">
        <f>IF(Sheet1!J25=Sheet1!J$2, 4, IF(Sheet1!J25&lt;&gt;0, -1, 0))</f>
        <v>-1</v>
      </c>
      <c r="J27" s="11">
        <f>IF(Sheet1!K25=Sheet1!K$2, 4, IF(Sheet1!K25&lt;&gt;0, -1, 0))</f>
        <v>4</v>
      </c>
      <c r="K27" s="11">
        <f>IF(Sheet1!L25=Sheet1!L$2, 4, IF(Sheet1!L25&lt;&gt;0, -1, 0))</f>
        <v>-1</v>
      </c>
      <c r="L27" s="11">
        <f>IF(Sheet1!M25=Sheet1!M$2, 4, IF(Sheet1!M25&lt;&gt;0, -1, 0))</f>
        <v>-1</v>
      </c>
      <c r="M27" s="11">
        <f>IF(Sheet1!N25=Sheet1!N$2, 4, IF(Sheet1!N25&lt;&gt;0, -1, 0))</f>
        <v>-1</v>
      </c>
      <c r="N27" s="11">
        <f>IF(Sheet1!O25=Sheet1!O$2, 4, IF(Sheet1!O25&lt;&gt;0, -1, 0))</f>
        <v>-1</v>
      </c>
      <c r="O27" s="11">
        <f>IF(Sheet1!P25=Sheet1!P$2, 4, IF(Sheet1!P25&lt;&gt;0, -1, 0))</f>
        <v>-1</v>
      </c>
      <c r="P27" s="11">
        <f>IF(Sheet1!Q25=Sheet1!Q$2, 4, IF(Sheet1!Q25&lt;&gt;0, -1, 0))</f>
        <v>-1</v>
      </c>
      <c r="Q27" s="11">
        <f>IF(Sheet1!R25=Sheet1!R$2, 4, IF(Sheet1!R25&lt;&gt;0, -1, 0))</f>
        <v>-1</v>
      </c>
      <c r="R27" s="12">
        <f t="shared" si="2"/>
        <v>0</v>
      </c>
      <c r="S27" s="13">
        <v>42629.816828703704</v>
      </c>
    </row>
    <row r="28" spans="2:19">
      <c r="B28" s="11" t="s">
        <v>205</v>
      </c>
      <c r="C28" s="11">
        <f>IF(Sheet1!D26=Sheet1!D$2, 4, IF(Sheet1!D26&lt;&gt;0, -1, 0))</f>
        <v>-1</v>
      </c>
      <c r="D28" s="11">
        <f>IF(Sheet1!E26=Sheet1!E$2, 4, IF(Sheet1!E26&lt;&gt;0, -1, 0))</f>
        <v>4</v>
      </c>
      <c r="E28" s="11">
        <f>IF(Sheet1!F26=Sheet1!F$2, 4, IF(Sheet1!F26&lt;&gt;0, -1, 0))</f>
        <v>4</v>
      </c>
      <c r="F28" s="11">
        <f>IF(Sheet1!G26=Sheet1!G$2, 4, IF(Sheet1!G26&lt;&gt;0, -1, 0))</f>
        <v>4</v>
      </c>
      <c r="G28" s="11">
        <f>IF(Sheet1!H26=Sheet1!H$2, 4, IF(Sheet1!H26&lt;&gt;0, -1, 0))</f>
        <v>-1</v>
      </c>
      <c r="H28" s="11">
        <f>IF(Sheet1!I26=Sheet1!I$2, 4, IF(Sheet1!I26&lt;&gt;0, -1, 0))</f>
        <v>-1</v>
      </c>
      <c r="I28" s="11">
        <f>IF(Sheet1!J26=Sheet1!J$2, 4, IF(Sheet1!J26&lt;&gt;0, -1, 0))</f>
        <v>-1</v>
      </c>
      <c r="J28" s="11">
        <f>IF(Sheet1!K26=Sheet1!K$2, 4, IF(Sheet1!K26&lt;&gt;0, -1, 0))</f>
        <v>-1</v>
      </c>
      <c r="K28" s="11">
        <f>IF(Sheet1!L26=Sheet1!L$2, 4, IF(Sheet1!L26&lt;&gt;0, -1, 0))</f>
        <v>0</v>
      </c>
      <c r="L28" s="11">
        <f>IF(Sheet1!M26=Sheet1!M$2, 4, IF(Sheet1!M26&lt;&gt;0, -1, 0))</f>
        <v>-1</v>
      </c>
      <c r="M28" s="11">
        <f>IF(Sheet1!N26=Sheet1!N$2, 4, IF(Sheet1!N26&lt;&gt;0, -1, 0))</f>
        <v>-1</v>
      </c>
      <c r="N28" s="11">
        <f>IF(Sheet1!O26=Sheet1!O$2, 4, IF(Sheet1!O26&lt;&gt;0, -1, 0))</f>
        <v>-1</v>
      </c>
      <c r="O28" s="11">
        <f>IF(Sheet1!P26=Sheet1!P$2, 4, IF(Sheet1!P26&lt;&gt;0, -1, 0))</f>
        <v>-1</v>
      </c>
      <c r="P28" s="11">
        <f>IF(Sheet1!Q26=Sheet1!Q$2, 4, IF(Sheet1!Q26&lt;&gt;0, -1, 0))</f>
        <v>-1</v>
      </c>
      <c r="Q28" s="11">
        <f>IF(Sheet1!R26=Sheet1!R$2, 4, IF(Sheet1!R26&lt;&gt;0, -1, 0))</f>
        <v>-1</v>
      </c>
      <c r="R28" s="12">
        <f t="shared" si="2"/>
        <v>1</v>
      </c>
      <c r="S28" s="13">
        <v>42629.817152777781</v>
      </c>
    </row>
    <row r="29" spans="2:19">
      <c r="B29" s="11" t="s">
        <v>206</v>
      </c>
      <c r="C29" s="11">
        <f>IF(Sheet1!D27=Sheet1!D$2, 4, IF(Sheet1!D27&lt;&gt;0, -1, 0))</f>
        <v>0</v>
      </c>
      <c r="D29" s="11">
        <f>IF(Sheet1!E27=Sheet1!E$2, 4, IF(Sheet1!E27&lt;&gt;0, -1, 0))</f>
        <v>-1</v>
      </c>
      <c r="E29" s="11">
        <f>IF(Sheet1!F27=Sheet1!F$2, 4, IF(Sheet1!F27&lt;&gt;0, -1, 0))</f>
        <v>4</v>
      </c>
      <c r="F29" s="11">
        <f>IF(Sheet1!G27=Sheet1!G$2, 4, IF(Sheet1!G27&lt;&gt;0, -1, 0))</f>
        <v>0</v>
      </c>
      <c r="G29" s="11">
        <f>IF(Sheet1!H27=Sheet1!H$2, 4, IF(Sheet1!H27&lt;&gt;0, -1, 0))</f>
        <v>0</v>
      </c>
      <c r="H29" s="11">
        <f>IF(Sheet1!I27=Sheet1!I$2, 4, IF(Sheet1!I27&lt;&gt;0, -1, 0))</f>
        <v>0</v>
      </c>
      <c r="I29" s="11">
        <f>IF(Sheet1!J27=Sheet1!J$2, 4, IF(Sheet1!J27&lt;&gt;0, -1, 0))</f>
        <v>4</v>
      </c>
      <c r="J29" s="11">
        <f>IF(Sheet1!K27=Sheet1!K$2, 4, IF(Sheet1!K27&lt;&gt;0, -1, 0))</f>
        <v>0</v>
      </c>
      <c r="K29" s="11">
        <f>IF(Sheet1!L27=Sheet1!L$2, 4, IF(Sheet1!L27&lt;&gt;0, -1, 0))</f>
        <v>0</v>
      </c>
      <c r="L29" s="11">
        <f>IF(Sheet1!M27=Sheet1!M$2, 4, IF(Sheet1!M27&lt;&gt;0, -1, 0))</f>
        <v>0</v>
      </c>
      <c r="M29" s="11">
        <f>IF(Sheet1!N27=Sheet1!N$2, 4, IF(Sheet1!N27&lt;&gt;0, -1, 0))</f>
        <v>0</v>
      </c>
      <c r="N29" s="11">
        <f>IF(Sheet1!O27=Sheet1!O$2, 4, IF(Sheet1!O27&lt;&gt;0, -1, 0))</f>
        <v>0</v>
      </c>
      <c r="O29" s="11">
        <f>IF(Sheet1!P27=Sheet1!P$2, 4, IF(Sheet1!P27&lt;&gt;0, -1, 0))</f>
        <v>0</v>
      </c>
      <c r="P29" s="11">
        <f>IF(Sheet1!Q27=Sheet1!Q$2, 4, IF(Sheet1!Q27&lt;&gt;0, -1, 0))</f>
        <v>0</v>
      </c>
      <c r="Q29" s="11">
        <f>IF(Sheet1!R27=Sheet1!R$2, 4, IF(Sheet1!R27&lt;&gt;0, -1, 0))</f>
        <v>0</v>
      </c>
      <c r="R29" s="12">
        <f t="shared" si="2"/>
        <v>7</v>
      </c>
      <c r="S29" s="13">
        <v>42629.817557870374</v>
      </c>
    </row>
    <row r="30" spans="2:19">
      <c r="B30" s="11" t="s">
        <v>207</v>
      </c>
      <c r="C30" s="11">
        <f>IF(Sheet1!D28=Sheet1!D$2, 4, IF(Sheet1!D28&lt;&gt;0, -1, 0))</f>
        <v>-1</v>
      </c>
      <c r="D30" s="11">
        <f>IF(Sheet1!E28=Sheet1!E$2, 4, IF(Sheet1!E28&lt;&gt;0, -1, 0))</f>
        <v>-1</v>
      </c>
      <c r="E30" s="11">
        <f>IF(Sheet1!F28=Sheet1!F$2, 4, IF(Sheet1!F28&lt;&gt;0, -1, 0))</f>
        <v>-1</v>
      </c>
      <c r="F30" s="11">
        <f>IF(Sheet1!G28=Sheet1!G$2, 4, IF(Sheet1!G28&lt;&gt;0, -1, 0))</f>
        <v>4</v>
      </c>
      <c r="G30" s="11">
        <f>IF(Sheet1!H28=Sheet1!H$2, 4, IF(Sheet1!H28&lt;&gt;0, -1, 0))</f>
        <v>-1</v>
      </c>
      <c r="H30" s="11">
        <f>IF(Sheet1!I28=Sheet1!I$2, 4, IF(Sheet1!I28&lt;&gt;0, -1, 0))</f>
        <v>4</v>
      </c>
      <c r="I30" s="11">
        <f>IF(Sheet1!J28=Sheet1!J$2, 4, IF(Sheet1!J28&lt;&gt;0, -1, 0))</f>
        <v>4</v>
      </c>
      <c r="J30" s="11">
        <f>IF(Sheet1!K28=Sheet1!K$2, 4, IF(Sheet1!K28&lt;&gt;0, -1, 0))</f>
        <v>-1</v>
      </c>
      <c r="K30" s="11">
        <f>IF(Sheet1!L28=Sheet1!L$2, 4, IF(Sheet1!L28&lt;&gt;0, -1, 0))</f>
        <v>-1</v>
      </c>
      <c r="L30" s="11">
        <f>IF(Sheet1!M28=Sheet1!M$2, 4, IF(Sheet1!M28&lt;&gt;0, -1, 0))</f>
        <v>-1</v>
      </c>
      <c r="M30" s="11">
        <f>IF(Sheet1!N28=Sheet1!N$2, 4, IF(Sheet1!N28&lt;&gt;0, -1, 0))</f>
        <v>-1</v>
      </c>
      <c r="N30" s="11">
        <f>IF(Sheet1!O28=Sheet1!O$2, 4, IF(Sheet1!O28&lt;&gt;0, -1, 0))</f>
        <v>4</v>
      </c>
      <c r="O30" s="11">
        <f>IF(Sheet1!P28=Sheet1!P$2, 4, IF(Sheet1!P28&lt;&gt;0, -1, 0))</f>
        <v>-1</v>
      </c>
      <c r="P30" s="11">
        <f>IF(Sheet1!Q28=Sheet1!Q$2, 4, IF(Sheet1!Q28&lt;&gt;0, -1, 0))</f>
        <v>-1</v>
      </c>
      <c r="Q30" s="11">
        <f>IF(Sheet1!R28=Sheet1!R$2, 4, IF(Sheet1!R28&lt;&gt;0, -1, 0))</f>
        <v>-1</v>
      </c>
      <c r="R30" s="12">
        <f t="shared" si="2"/>
        <v>5</v>
      </c>
      <c r="S30" s="13">
        <v>42629.818124999998</v>
      </c>
    </row>
    <row r="31" spans="2:19">
      <c r="B31" s="11" t="s">
        <v>208</v>
      </c>
      <c r="C31" s="11">
        <f>IF(Sheet1!D29=Sheet1!D$2, 4, IF(Sheet1!D29&lt;&gt;0, -1, 0))</f>
        <v>0</v>
      </c>
      <c r="D31" s="11">
        <f>IF(Sheet1!E29=Sheet1!E$2, 4, IF(Sheet1!E29&lt;&gt;0, -1, 0))</f>
        <v>0</v>
      </c>
      <c r="E31" s="11">
        <f>IF(Sheet1!F29=Sheet1!F$2, 4, IF(Sheet1!F29&lt;&gt;0, -1, 0))</f>
        <v>0</v>
      </c>
      <c r="F31" s="11">
        <f>IF(Sheet1!G29=Sheet1!G$2, 4, IF(Sheet1!G29&lt;&gt;0, -1, 0))</f>
        <v>0</v>
      </c>
      <c r="G31" s="11">
        <f>IF(Sheet1!H29=Sheet1!H$2, 4, IF(Sheet1!H29&lt;&gt;0, -1, 0))</f>
        <v>0</v>
      </c>
      <c r="H31" s="11">
        <f>IF(Sheet1!I29=Sheet1!I$2, 4, IF(Sheet1!I29&lt;&gt;0, -1, 0))</f>
        <v>-1</v>
      </c>
      <c r="I31" s="11">
        <f>IF(Sheet1!J29=Sheet1!J$2, 4, IF(Sheet1!J29&lt;&gt;0, -1, 0))</f>
        <v>0</v>
      </c>
      <c r="J31" s="11">
        <f>IF(Sheet1!K29=Sheet1!K$2, 4, IF(Sheet1!K29&lt;&gt;0, -1, 0))</f>
        <v>4</v>
      </c>
      <c r="K31" s="11">
        <f>IF(Sheet1!L29=Sheet1!L$2, 4, IF(Sheet1!L29&lt;&gt;0, -1, 0))</f>
        <v>0</v>
      </c>
      <c r="L31" s="11">
        <f>IF(Sheet1!M29=Sheet1!M$2, 4, IF(Sheet1!M29&lt;&gt;0, -1, 0))</f>
        <v>-1</v>
      </c>
      <c r="M31" s="11">
        <f>IF(Sheet1!N29=Sheet1!N$2, 4, IF(Sheet1!N29&lt;&gt;0, -1, 0))</f>
        <v>4</v>
      </c>
      <c r="N31" s="11">
        <f>IF(Sheet1!O29=Sheet1!O$2, 4, IF(Sheet1!O29&lt;&gt;0, -1, 0))</f>
        <v>0</v>
      </c>
      <c r="O31" s="11">
        <f>IF(Sheet1!P29=Sheet1!P$2, 4, IF(Sheet1!P29&lt;&gt;0, -1, 0))</f>
        <v>0</v>
      </c>
      <c r="P31" s="11">
        <f>IF(Sheet1!Q29=Sheet1!Q$2, 4, IF(Sheet1!Q29&lt;&gt;0, -1, 0))</f>
        <v>0</v>
      </c>
      <c r="Q31" s="11">
        <f>IF(Sheet1!R29=Sheet1!R$2, 4, IF(Sheet1!R29&lt;&gt;0, -1, 0))</f>
        <v>0</v>
      </c>
      <c r="R31" s="12">
        <f t="shared" si="2"/>
        <v>6</v>
      </c>
      <c r="S31" s="13">
        <v>42629.818796296298</v>
      </c>
    </row>
    <row r="32" spans="2:19">
      <c r="B32" s="11" t="s">
        <v>209</v>
      </c>
      <c r="C32" s="11">
        <f>IF(Sheet1!D30=Sheet1!D$2, 4, IF(Sheet1!D30&lt;&gt;0, -1, 0))</f>
        <v>0</v>
      </c>
      <c r="D32" s="11">
        <f>IF(Sheet1!E30=Sheet1!E$2, 4, IF(Sheet1!E30&lt;&gt;0, -1, 0))</f>
        <v>4</v>
      </c>
      <c r="E32" s="11">
        <f>IF(Sheet1!F30=Sheet1!F$2, 4, IF(Sheet1!F30&lt;&gt;0, -1, 0))</f>
        <v>0</v>
      </c>
      <c r="F32" s="11">
        <f>IF(Sheet1!G30=Sheet1!G$2, 4, IF(Sheet1!G30&lt;&gt;0, -1, 0))</f>
        <v>4</v>
      </c>
      <c r="G32" s="11">
        <f>IF(Sheet1!H30=Sheet1!H$2, 4, IF(Sheet1!H30&lt;&gt;0, -1, 0))</f>
        <v>0</v>
      </c>
      <c r="H32" s="11">
        <f>IF(Sheet1!I30=Sheet1!I$2, 4, IF(Sheet1!I30&lt;&gt;0, -1, 0))</f>
        <v>0</v>
      </c>
      <c r="I32" s="11">
        <f>IF(Sheet1!J30=Sheet1!J$2, 4, IF(Sheet1!J30&lt;&gt;0, -1, 0))</f>
        <v>-1</v>
      </c>
      <c r="J32" s="11">
        <f>IF(Sheet1!K30=Sheet1!K$2, 4, IF(Sheet1!K30&lt;&gt;0, -1, 0))</f>
        <v>0</v>
      </c>
      <c r="K32" s="11">
        <f>IF(Sheet1!L30=Sheet1!L$2, 4, IF(Sheet1!L30&lt;&gt;0, -1, 0))</f>
        <v>0</v>
      </c>
      <c r="L32" s="11">
        <f>IF(Sheet1!M30=Sheet1!M$2, 4, IF(Sheet1!M30&lt;&gt;0, -1, 0))</f>
        <v>0</v>
      </c>
      <c r="M32" s="11">
        <f>IF(Sheet1!N30=Sheet1!N$2, 4, IF(Sheet1!N30&lt;&gt;0, -1, 0))</f>
        <v>0</v>
      </c>
      <c r="N32" s="11">
        <f>IF(Sheet1!O30=Sheet1!O$2, 4, IF(Sheet1!O30&lt;&gt;0, -1, 0))</f>
        <v>0</v>
      </c>
      <c r="O32" s="11">
        <f>IF(Sheet1!P30=Sheet1!P$2, 4, IF(Sheet1!P30&lt;&gt;0, -1, 0))</f>
        <v>0</v>
      </c>
      <c r="P32" s="11">
        <f>IF(Sheet1!Q30=Sheet1!Q$2, 4, IF(Sheet1!Q30&lt;&gt;0, -1, 0))</f>
        <v>0</v>
      </c>
      <c r="Q32" s="11">
        <f>IF(Sheet1!R30=Sheet1!R$2, 4, IF(Sheet1!R30&lt;&gt;0, -1, 0))</f>
        <v>0</v>
      </c>
      <c r="R32" s="12">
        <f t="shared" si="2"/>
        <v>7</v>
      </c>
      <c r="S32" s="13">
        <v>42629.818969907406</v>
      </c>
    </row>
    <row r="33" spans="2:19">
      <c r="B33" s="11" t="s">
        <v>210</v>
      </c>
      <c r="C33" s="11">
        <f>IF(Sheet1!D31=Sheet1!D$2, 4, IF(Sheet1!D31&lt;&gt;0, -1, 0))</f>
        <v>0</v>
      </c>
      <c r="D33" s="11">
        <f>IF(Sheet1!E31=Sheet1!E$2, 4, IF(Sheet1!E31&lt;&gt;0, -1, 0))</f>
        <v>-1</v>
      </c>
      <c r="E33" s="11">
        <f>IF(Sheet1!F31=Sheet1!F$2, 4, IF(Sheet1!F31&lt;&gt;0, -1, 0))</f>
        <v>-1</v>
      </c>
      <c r="F33" s="11">
        <f>IF(Sheet1!G31=Sheet1!G$2, 4, IF(Sheet1!G31&lt;&gt;0, -1, 0))</f>
        <v>-1</v>
      </c>
      <c r="G33" s="11">
        <f>IF(Sheet1!H31=Sheet1!H$2, 4, IF(Sheet1!H31&lt;&gt;0, -1, 0))</f>
        <v>0</v>
      </c>
      <c r="H33" s="11">
        <f>IF(Sheet1!I31=Sheet1!I$2, 4, IF(Sheet1!I31&lt;&gt;0, -1, 0))</f>
        <v>0</v>
      </c>
      <c r="I33" s="11">
        <f>IF(Sheet1!J31=Sheet1!J$2, 4, IF(Sheet1!J31&lt;&gt;0, -1, 0))</f>
        <v>0</v>
      </c>
      <c r="J33" s="11">
        <f>IF(Sheet1!K31=Sheet1!K$2, 4, IF(Sheet1!K31&lt;&gt;0, -1, 0))</f>
        <v>0</v>
      </c>
      <c r="K33" s="11">
        <f>IF(Sheet1!L31=Sheet1!L$2, 4, IF(Sheet1!L31&lt;&gt;0, -1, 0))</f>
        <v>4</v>
      </c>
      <c r="L33" s="11">
        <f>IF(Sheet1!M31=Sheet1!M$2, 4, IF(Sheet1!M31&lt;&gt;0, -1, 0))</f>
        <v>0</v>
      </c>
      <c r="M33" s="11">
        <f>IF(Sheet1!N31=Sheet1!N$2, 4, IF(Sheet1!N31&lt;&gt;0, -1, 0))</f>
        <v>-1</v>
      </c>
      <c r="N33" s="11">
        <f>IF(Sheet1!O31=Sheet1!O$2, 4, IF(Sheet1!O31&lt;&gt;0, -1, 0))</f>
        <v>0</v>
      </c>
      <c r="O33" s="11">
        <f>IF(Sheet1!P31=Sheet1!P$2, 4, IF(Sheet1!P31&lt;&gt;0, -1, 0))</f>
        <v>0</v>
      </c>
      <c r="P33" s="11">
        <f>IF(Sheet1!Q31=Sheet1!Q$2, 4, IF(Sheet1!Q31&lt;&gt;0, -1, 0))</f>
        <v>0</v>
      </c>
      <c r="Q33" s="11">
        <f>IF(Sheet1!R31=Sheet1!R$2, 4, IF(Sheet1!R31&lt;&gt;0, -1, 0))</f>
        <v>4</v>
      </c>
      <c r="R33" s="12">
        <f t="shared" si="2"/>
        <v>4</v>
      </c>
      <c r="S33" s="13">
        <v>42629.81925925926</v>
      </c>
    </row>
    <row r="34" spans="2:19">
      <c r="B34" s="11" t="s">
        <v>211</v>
      </c>
      <c r="C34" s="11">
        <f>IF(Sheet1!D32=Sheet1!D$2, 4, IF(Sheet1!D32&lt;&gt;0, -1, 0))</f>
        <v>4</v>
      </c>
      <c r="D34" s="11">
        <f>IF(Sheet1!E32=Sheet1!E$2, 4, IF(Sheet1!E32&lt;&gt;0, -1, 0))</f>
        <v>-1</v>
      </c>
      <c r="E34" s="11">
        <f>IF(Sheet1!F32=Sheet1!F$2, 4, IF(Sheet1!F32&lt;&gt;0, -1, 0))</f>
        <v>-1</v>
      </c>
      <c r="F34" s="11">
        <f>IF(Sheet1!G32=Sheet1!G$2, 4, IF(Sheet1!G32&lt;&gt;0, -1, 0))</f>
        <v>4</v>
      </c>
      <c r="G34" s="11">
        <f>IF(Sheet1!H32=Sheet1!H$2, 4, IF(Sheet1!H32&lt;&gt;0, -1, 0))</f>
        <v>-1</v>
      </c>
      <c r="H34" s="11">
        <f>IF(Sheet1!I32=Sheet1!I$2, 4, IF(Sheet1!I32&lt;&gt;0, -1, 0))</f>
        <v>-1</v>
      </c>
      <c r="I34" s="11">
        <f>IF(Sheet1!J32=Sheet1!J$2, 4, IF(Sheet1!J32&lt;&gt;0, -1, 0))</f>
        <v>-1</v>
      </c>
      <c r="J34" s="11">
        <f>IF(Sheet1!K32=Sheet1!K$2, 4, IF(Sheet1!K32&lt;&gt;0, -1, 0))</f>
        <v>-1</v>
      </c>
      <c r="K34" s="11">
        <f>IF(Sheet1!L32=Sheet1!L$2, 4, IF(Sheet1!L32&lt;&gt;0, -1, 0))</f>
        <v>-1</v>
      </c>
      <c r="L34" s="11">
        <f>IF(Sheet1!M32=Sheet1!M$2, 4, IF(Sheet1!M32&lt;&gt;0, -1, 0))</f>
        <v>-1</v>
      </c>
      <c r="M34" s="11">
        <f>IF(Sheet1!N32=Sheet1!N$2, 4, IF(Sheet1!N32&lt;&gt;0, -1, 0))</f>
        <v>-1</v>
      </c>
      <c r="N34" s="11">
        <f>IF(Sheet1!O32=Sheet1!O$2, 4, IF(Sheet1!O32&lt;&gt;0, -1, 0))</f>
        <v>-1</v>
      </c>
      <c r="O34" s="11">
        <f>IF(Sheet1!P32=Sheet1!P$2, 4, IF(Sheet1!P32&lt;&gt;0, -1, 0))</f>
        <v>-1</v>
      </c>
      <c r="P34" s="11">
        <f>IF(Sheet1!Q32=Sheet1!Q$2, 4, IF(Sheet1!Q32&lt;&gt;0, -1, 0))</f>
        <v>-1</v>
      </c>
      <c r="Q34" s="11">
        <f>IF(Sheet1!R32=Sheet1!R$2, 4, IF(Sheet1!R32&lt;&gt;0, -1, 0))</f>
        <v>-1</v>
      </c>
      <c r="R34" s="12">
        <f t="shared" si="2"/>
        <v>-5</v>
      </c>
      <c r="S34" s="13">
        <v>42629.81958333333</v>
      </c>
    </row>
    <row r="35" spans="2:19">
      <c r="B35" s="11" t="s">
        <v>212</v>
      </c>
      <c r="C35" s="11">
        <f>IF(Sheet1!D33=Sheet1!D$2, 4, IF(Sheet1!D33&lt;&gt;0, -1, 0))</f>
        <v>0</v>
      </c>
      <c r="D35" s="11">
        <f>IF(Sheet1!E33=Sheet1!E$2, 4, IF(Sheet1!E33&lt;&gt;0, -1, 0))</f>
        <v>-1</v>
      </c>
      <c r="E35" s="11">
        <f>IF(Sheet1!F33=Sheet1!F$2, 4, IF(Sheet1!F33&lt;&gt;0, -1, 0))</f>
        <v>0</v>
      </c>
      <c r="F35" s="11">
        <f>IF(Sheet1!G33=Sheet1!G$2, 4, IF(Sheet1!G33&lt;&gt;0, -1, 0))</f>
        <v>0</v>
      </c>
      <c r="G35" s="11">
        <f>IF(Sheet1!H33=Sheet1!H$2, 4, IF(Sheet1!H33&lt;&gt;0, -1, 0))</f>
        <v>0</v>
      </c>
      <c r="H35" s="11">
        <f>IF(Sheet1!I33=Sheet1!I$2, 4, IF(Sheet1!I33&lt;&gt;0, -1, 0))</f>
        <v>0</v>
      </c>
      <c r="I35" s="11">
        <f>IF(Sheet1!J33=Sheet1!J$2, 4, IF(Sheet1!J33&lt;&gt;0, -1, 0))</f>
        <v>0</v>
      </c>
      <c r="J35" s="11">
        <f>IF(Sheet1!K33=Sheet1!K$2, 4, IF(Sheet1!K33&lt;&gt;0, -1, 0))</f>
        <v>-1</v>
      </c>
      <c r="K35" s="11">
        <f>IF(Sheet1!L33=Sheet1!L$2, 4, IF(Sheet1!L33&lt;&gt;0, -1, 0))</f>
        <v>-1</v>
      </c>
      <c r="L35" s="11">
        <f>IF(Sheet1!M33=Sheet1!M$2, 4, IF(Sheet1!M33&lt;&gt;0, -1, 0))</f>
        <v>0</v>
      </c>
      <c r="M35" s="11">
        <f>IF(Sheet1!N33=Sheet1!N$2, 4, IF(Sheet1!N33&lt;&gt;0, -1, 0))</f>
        <v>0</v>
      </c>
      <c r="N35" s="11">
        <f>IF(Sheet1!O33=Sheet1!O$2, 4, IF(Sheet1!O33&lt;&gt;0, -1, 0))</f>
        <v>4</v>
      </c>
      <c r="O35" s="11">
        <f>IF(Sheet1!P33=Sheet1!P$2, 4, IF(Sheet1!P33&lt;&gt;0, -1, 0))</f>
        <v>0</v>
      </c>
      <c r="P35" s="11">
        <f>IF(Sheet1!Q33=Sheet1!Q$2, 4, IF(Sheet1!Q33&lt;&gt;0, -1, 0))</f>
        <v>0</v>
      </c>
      <c r="Q35" s="11">
        <f>IF(Sheet1!R33=Sheet1!R$2, 4, IF(Sheet1!R33&lt;&gt;0, -1, 0))</f>
        <v>0</v>
      </c>
      <c r="R35" s="12">
        <f t="shared" si="2"/>
        <v>1</v>
      </c>
      <c r="S35" s="13">
        <v>42629.819756944446</v>
      </c>
    </row>
    <row r="36" spans="2:19">
      <c r="B36" s="11" t="s">
        <v>213</v>
      </c>
      <c r="C36" s="11">
        <f>IF(Sheet1!D34=Sheet1!D$2, 4, IF(Sheet1!D34&lt;&gt;0, -1, 0))</f>
        <v>0</v>
      </c>
      <c r="D36" s="11">
        <f>IF(Sheet1!E34=Sheet1!E$2, 4, IF(Sheet1!E34&lt;&gt;0, -1, 0))</f>
        <v>4</v>
      </c>
      <c r="E36" s="11">
        <f>IF(Sheet1!F34=Sheet1!F$2, 4, IF(Sheet1!F34&lt;&gt;0, -1, 0))</f>
        <v>0</v>
      </c>
      <c r="F36" s="11">
        <f>IF(Sheet1!G34=Sheet1!G$2, 4, IF(Sheet1!G34&lt;&gt;0, -1, 0))</f>
        <v>0</v>
      </c>
      <c r="G36" s="11">
        <f>IF(Sheet1!H34=Sheet1!H$2, 4, IF(Sheet1!H34&lt;&gt;0, -1, 0))</f>
        <v>0</v>
      </c>
      <c r="H36" s="11">
        <f>IF(Sheet1!I34=Sheet1!I$2, 4, IF(Sheet1!I34&lt;&gt;0, -1, 0))</f>
        <v>0</v>
      </c>
      <c r="I36" s="11">
        <f>IF(Sheet1!J34=Sheet1!J$2, 4, IF(Sheet1!J34&lt;&gt;0, -1, 0))</f>
        <v>0</v>
      </c>
      <c r="J36" s="11">
        <f>IF(Sheet1!K34=Sheet1!K$2, 4, IF(Sheet1!K34&lt;&gt;0, -1, 0))</f>
        <v>0</v>
      </c>
      <c r="K36" s="11">
        <f>IF(Sheet1!L34=Sheet1!L$2, 4, IF(Sheet1!L34&lt;&gt;0, -1, 0))</f>
        <v>0</v>
      </c>
      <c r="L36" s="11">
        <f>IF(Sheet1!M34=Sheet1!M$2, 4, IF(Sheet1!M34&lt;&gt;0, -1, 0))</f>
        <v>0</v>
      </c>
      <c r="M36" s="11">
        <f>IF(Sheet1!N34=Sheet1!N$2, 4, IF(Sheet1!N34&lt;&gt;0, -1, 0))</f>
        <v>0</v>
      </c>
      <c r="N36" s="11">
        <f>IF(Sheet1!O34=Sheet1!O$2, 4, IF(Sheet1!O34&lt;&gt;0, -1, 0))</f>
        <v>0</v>
      </c>
      <c r="O36" s="11">
        <f>IF(Sheet1!P34=Sheet1!P$2, 4, IF(Sheet1!P34&lt;&gt;0, -1, 0))</f>
        <v>0</v>
      </c>
      <c r="P36" s="11">
        <f>IF(Sheet1!Q34=Sheet1!Q$2, 4, IF(Sheet1!Q34&lt;&gt;0, -1, 0))</f>
        <v>0</v>
      </c>
      <c r="Q36" s="11">
        <f>IF(Sheet1!R34=Sheet1!R$2, 4, IF(Sheet1!R34&lt;&gt;0, -1, 0))</f>
        <v>0</v>
      </c>
      <c r="R36" s="12">
        <f t="shared" si="2"/>
        <v>4</v>
      </c>
      <c r="S36" s="13">
        <v>42629.819918981484</v>
      </c>
    </row>
    <row r="37" spans="2:19">
      <c r="B37" s="11" t="s">
        <v>214</v>
      </c>
      <c r="C37" s="11">
        <f>IF(Sheet1!D35=Sheet1!D$2, 4, IF(Sheet1!D35&lt;&gt;0, -1, 0))</f>
        <v>0</v>
      </c>
      <c r="D37" s="11">
        <f>IF(Sheet1!E35=Sheet1!E$2, 4, IF(Sheet1!E35&lt;&gt;0, -1, 0))</f>
        <v>0</v>
      </c>
      <c r="E37" s="11">
        <f>IF(Sheet1!F35=Sheet1!F$2, 4, IF(Sheet1!F35&lt;&gt;0, -1, 0))</f>
        <v>0</v>
      </c>
      <c r="F37" s="11">
        <f>IF(Sheet1!G35=Sheet1!G$2, 4, IF(Sheet1!G35&lt;&gt;0, -1, 0))</f>
        <v>0</v>
      </c>
      <c r="G37" s="11">
        <f>IF(Sheet1!H35=Sheet1!H$2, 4, IF(Sheet1!H35&lt;&gt;0, -1, 0))</f>
        <v>0</v>
      </c>
      <c r="H37" s="11">
        <f>IF(Sheet1!I35=Sheet1!I$2, 4, IF(Sheet1!I35&lt;&gt;0, -1, 0))</f>
        <v>-1</v>
      </c>
      <c r="I37" s="11">
        <f>IF(Sheet1!J35=Sheet1!J$2, 4, IF(Sheet1!J35&lt;&gt;0, -1, 0))</f>
        <v>0</v>
      </c>
      <c r="J37" s="11">
        <f>IF(Sheet1!K35=Sheet1!K$2, 4, IF(Sheet1!K35&lt;&gt;0, -1, 0))</f>
        <v>0</v>
      </c>
      <c r="K37" s="11">
        <f>IF(Sheet1!L35=Sheet1!L$2, 4, IF(Sheet1!L35&lt;&gt;0, -1, 0))</f>
        <v>4</v>
      </c>
      <c r="L37" s="11">
        <f>IF(Sheet1!M35=Sheet1!M$2, 4, IF(Sheet1!M35&lt;&gt;0, -1, 0))</f>
        <v>4</v>
      </c>
      <c r="M37" s="11">
        <f>IF(Sheet1!N35=Sheet1!N$2, 4, IF(Sheet1!N35&lt;&gt;0, -1, 0))</f>
        <v>0</v>
      </c>
      <c r="N37" s="11">
        <f>IF(Sheet1!O35=Sheet1!O$2, 4, IF(Sheet1!O35&lt;&gt;0, -1, 0))</f>
        <v>4</v>
      </c>
      <c r="O37" s="11">
        <f>IF(Sheet1!P35=Sheet1!P$2, 4, IF(Sheet1!P35&lt;&gt;0, -1, 0))</f>
        <v>0</v>
      </c>
      <c r="P37" s="11">
        <f>IF(Sheet1!Q35=Sheet1!Q$2, 4, IF(Sheet1!Q35&lt;&gt;0, -1, 0))</f>
        <v>0</v>
      </c>
      <c r="Q37" s="11">
        <f>IF(Sheet1!R35=Sheet1!R$2, 4, IF(Sheet1!R35&lt;&gt;0, -1, 0))</f>
        <v>0</v>
      </c>
      <c r="R37" s="12">
        <f t="shared" si="2"/>
        <v>11</v>
      </c>
      <c r="S37" s="13">
        <v>42629.82</v>
      </c>
    </row>
    <row r="38" spans="2:19">
      <c r="B38" s="11" t="s">
        <v>215</v>
      </c>
      <c r="C38" s="11">
        <f>IF(Sheet1!D36=Sheet1!D$2, 4, IF(Sheet1!D36&lt;&gt;0, -1, 0))</f>
        <v>4</v>
      </c>
      <c r="D38" s="11">
        <f>IF(Sheet1!E36=Sheet1!E$2, 4, IF(Sheet1!E36&lt;&gt;0, -1, 0))</f>
        <v>0</v>
      </c>
      <c r="E38" s="11">
        <f>IF(Sheet1!F36=Sheet1!F$2, 4, IF(Sheet1!F36&lt;&gt;0, -1, 0))</f>
        <v>0</v>
      </c>
      <c r="F38" s="11">
        <f>IF(Sheet1!G36=Sheet1!G$2, 4, IF(Sheet1!G36&lt;&gt;0, -1, 0))</f>
        <v>0</v>
      </c>
      <c r="G38" s="11">
        <f>IF(Sheet1!H36=Sheet1!H$2, 4, IF(Sheet1!H36&lt;&gt;0, -1, 0))</f>
        <v>4</v>
      </c>
      <c r="H38" s="11">
        <f>IF(Sheet1!I36=Sheet1!I$2, 4, IF(Sheet1!I36&lt;&gt;0, -1, 0))</f>
        <v>0</v>
      </c>
      <c r="I38" s="11">
        <f>IF(Sheet1!J36=Sheet1!J$2, 4, IF(Sheet1!J36&lt;&gt;0, -1, 0))</f>
        <v>4</v>
      </c>
      <c r="J38" s="11">
        <f>IF(Sheet1!K36=Sheet1!K$2, 4, IF(Sheet1!K36&lt;&gt;0, -1, 0))</f>
        <v>0</v>
      </c>
      <c r="K38" s="11">
        <f>IF(Sheet1!L36=Sheet1!L$2, 4, IF(Sheet1!L36&lt;&gt;0, -1, 0))</f>
        <v>4</v>
      </c>
      <c r="L38" s="11">
        <f>IF(Sheet1!M36=Sheet1!M$2, 4, IF(Sheet1!M36&lt;&gt;0, -1, 0))</f>
        <v>4</v>
      </c>
      <c r="M38" s="11">
        <f>IF(Sheet1!N36=Sheet1!N$2, 4, IF(Sheet1!N36&lt;&gt;0, -1, 0))</f>
        <v>-1</v>
      </c>
      <c r="N38" s="11">
        <f>IF(Sheet1!O36=Sheet1!O$2, 4, IF(Sheet1!O36&lt;&gt;0, -1, 0))</f>
        <v>0</v>
      </c>
      <c r="O38" s="11">
        <f>IF(Sheet1!P36=Sheet1!P$2, 4, IF(Sheet1!P36&lt;&gt;0, -1, 0))</f>
        <v>4</v>
      </c>
      <c r="P38" s="11">
        <f>IF(Sheet1!Q36=Sheet1!Q$2, 4, IF(Sheet1!Q36&lt;&gt;0, -1, 0))</f>
        <v>0</v>
      </c>
      <c r="Q38" s="11">
        <f>IF(Sheet1!R36=Sheet1!R$2, 4, IF(Sheet1!R36&lt;&gt;0, -1, 0))</f>
        <v>4</v>
      </c>
      <c r="R38" s="12">
        <f t="shared" si="2"/>
        <v>27</v>
      </c>
      <c r="S38" s="13">
        <v>42629.820092592592</v>
      </c>
    </row>
    <row r="39" spans="2:19">
      <c r="B39" s="11" t="s">
        <v>216</v>
      </c>
      <c r="C39" s="11">
        <f>IF(Sheet1!D37=Sheet1!D$2, 4, IF(Sheet1!D37&lt;&gt;0, -1, 0))</f>
        <v>0</v>
      </c>
      <c r="D39" s="11">
        <f>IF(Sheet1!E37=Sheet1!E$2, 4, IF(Sheet1!E37&lt;&gt;0, -1, 0))</f>
        <v>-1</v>
      </c>
      <c r="E39" s="11">
        <f>IF(Sheet1!F37=Sheet1!F$2, 4, IF(Sheet1!F37&lt;&gt;0, -1, 0))</f>
        <v>0</v>
      </c>
      <c r="F39" s="11">
        <f>IF(Sheet1!G37=Sheet1!G$2, 4, IF(Sheet1!G37&lt;&gt;0, -1, 0))</f>
        <v>4</v>
      </c>
      <c r="G39" s="11">
        <f>IF(Sheet1!H37=Sheet1!H$2, 4, IF(Sheet1!H37&lt;&gt;0, -1, 0))</f>
        <v>0</v>
      </c>
      <c r="H39" s="11">
        <f>IF(Sheet1!I37=Sheet1!I$2, 4, IF(Sheet1!I37&lt;&gt;0, -1, 0))</f>
        <v>0</v>
      </c>
      <c r="I39" s="11">
        <f>IF(Sheet1!J37=Sheet1!J$2, 4, IF(Sheet1!J37&lt;&gt;0, -1, 0))</f>
        <v>0</v>
      </c>
      <c r="J39" s="11">
        <f>IF(Sheet1!K37=Sheet1!K$2, 4, IF(Sheet1!K37&lt;&gt;0, -1, 0))</f>
        <v>0</v>
      </c>
      <c r="K39" s="11">
        <f>IF(Sheet1!L37=Sheet1!L$2, 4, IF(Sheet1!L37&lt;&gt;0, -1, 0))</f>
        <v>0</v>
      </c>
      <c r="L39" s="11">
        <f>IF(Sheet1!M37=Sheet1!M$2, 4, IF(Sheet1!M37&lt;&gt;0, -1, 0))</f>
        <v>0</v>
      </c>
      <c r="M39" s="11">
        <f>IF(Sheet1!N37=Sheet1!N$2, 4, IF(Sheet1!N37&lt;&gt;0, -1, 0))</f>
        <v>0</v>
      </c>
      <c r="N39" s="11">
        <f>IF(Sheet1!O37=Sheet1!O$2, 4, IF(Sheet1!O37&lt;&gt;0, -1, 0))</f>
        <v>0</v>
      </c>
      <c r="O39" s="11">
        <f>IF(Sheet1!P37=Sheet1!P$2, 4, IF(Sheet1!P37&lt;&gt;0, -1, 0))</f>
        <v>0</v>
      </c>
      <c r="P39" s="11">
        <f>IF(Sheet1!Q37=Sheet1!Q$2, 4, IF(Sheet1!Q37&lt;&gt;0, -1, 0))</f>
        <v>0</v>
      </c>
      <c r="Q39" s="11">
        <f>IF(Sheet1!R37=Sheet1!R$2, 4, IF(Sheet1!R37&lt;&gt;0, -1, 0))</f>
        <v>0</v>
      </c>
      <c r="R39" s="12">
        <f t="shared" si="2"/>
        <v>3</v>
      </c>
      <c r="S39" s="13">
        <v>42629.820219907408</v>
      </c>
    </row>
    <row r="40" spans="2:19">
      <c r="B40" s="11" t="s">
        <v>217</v>
      </c>
      <c r="C40" s="11">
        <f>IF(Sheet1!D38=Sheet1!D$2, 4, IF(Sheet1!D38&lt;&gt;0, -1, 0))</f>
        <v>0</v>
      </c>
      <c r="D40" s="11">
        <f>IF(Sheet1!E38=Sheet1!E$2, 4, IF(Sheet1!E38&lt;&gt;0, -1, 0))</f>
        <v>4</v>
      </c>
      <c r="E40" s="11">
        <f>IF(Sheet1!F38=Sheet1!F$2, 4, IF(Sheet1!F38&lt;&gt;0, -1, 0))</f>
        <v>4</v>
      </c>
      <c r="F40" s="11">
        <f>IF(Sheet1!G38=Sheet1!G$2, 4, IF(Sheet1!G38&lt;&gt;0, -1, 0))</f>
        <v>0</v>
      </c>
      <c r="G40" s="11">
        <f>IF(Sheet1!H38=Sheet1!H$2, 4, IF(Sheet1!H38&lt;&gt;0, -1, 0))</f>
        <v>0</v>
      </c>
      <c r="H40" s="11">
        <f>IF(Sheet1!I38=Sheet1!I$2, 4, IF(Sheet1!I38&lt;&gt;0, -1, 0))</f>
        <v>0</v>
      </c>
      <c r="I40" s="11">
        <f>IF(Sheet1!J38=Sheet1!J$2, 4, IF(Sheet1!J38&lt;&gt;0, -1, 0))</f>
        <v>4</v>
      </c>
      <c r="J40" s="11">
        <f>IF(Sheet1!K38=Sheet1!K$2, 4, IF(Sheet1!K38&lt;&gt;0, -1, 0))</f>
        <v>-1</v>
      </c>
      <c r="K40" s="11">
        <f>IF(Sheet1!L38=Sheet1!L$2, 4, IF(Sheet1!L38&lt;&gt;0, -1, 0))</f>
        <v>0</v>
      </c>
      <c r="L40" s="11">
        <f>IF(Sheet1!M38=Sheet1!M$2, 4, IF(Sheet1!M38&lt;&gt;0, -1, 0))</f>
        <v>0</v>
      </c>
      <c r="M40" s="11">
        <f>IF(Sheet1!N38=Sheet1!N$2, 4, IF(Sheet1!N38&lt;&gt;0, -1, 0))</f>
        <v>0</v>
      </c>
      <c r="N40" s="11">
        <f>IF(Sheet1!O38=Sheet1!O$2, 4, IF(Sheet1!O38&lt;&gt;0, -1, 0))</f>
        <v>0</v>
      </c>
      <c r="O40" s="11">
        <f>IF(Sheet1!P38=Sheet1!P$2, 4, IF(Sheet1!P38&lt;&gt;0, -1, 0))</f>
        <v>0</v>
      </c>
      <c r="P40" s="11">
        <f>IF(Sheet1!Q38=Sheet1!Q$2, 4, IF(Sheet1!Q38&lt;&gt;0, -1, 0))</f>
        <v>-1</v>
      </c>
      <c r="Q40" s="11">
        <f>IF(Sheet1!R38=Sheet1!R$2, 4, IF(Sheet1!R38&lt;&gt;0, -1, 0))</f>
        <v>4</v>
      </c>
      <c r="R40" s="12">
        <f t="shared" si="2"/>
        <v>14</v>
      </c>
      <c r="S40" s="13">
        <v>42629.820555555554</v>
      </c>
    </row>
    <row r="41" spans="2:19">
      <c r="B41" s="11" t="s">
        <v>218</v>
      </c>
      <c r="C41" s="11">
        <f>IF(Sheet1!D39=Sheet1!D$2, 4, IF(Sheet1!D39&lt;&gt;0, -1, 0))</f>
        <v>-1</v>
      </c>
      <c r="D41" s="11">
        <f>IF(Sheet1!E39=Sheet1!E$2, 4, IF(Sheet1!E39&lt;&gt;0, -1, 0))</f>
        <v>-1</v>
      </c>
      <c r="E41" s="11">
        <f>IF(Sheet1!F39=Sheet1!F$2, 4, IF(Sheet1!F39&lt;&gt;0, -1, 0))</f>
        <v>-1</v>
      </c>
      <c r="F41" s="11">
        <f>IF(Sheet1!G39=Sheet1!G$2, 4, IF(Sheet1!G39&lt;&gt;0, -1, 0))</f>
        <v>-1</v>
      </c>
      <c r="G41" s="11">
        <f>IF(Sheet1!H39=Sheet1!H$2, 4, IF(Sheet1!H39&lt;&gt;0, -1, 0))</f>
        <v>4</v>
      </c>
      <c r="H41" s="11">
        <f>IF(Sheet1!I39=Sheet1!I$2, 4, IF(Sheet1!I39&lt;&gt;0, -1, 0))</f>
        <v>-1</v>
      </c>
      <c r="I41" s="11">
        <f>IF(Sheet1!J39=Sheet1!J$2, 4, IF(Sheet1!J39&lt;&gt;0, -1, 0))</f>
        <v>-1</v>
      </c>
      <c r="J41" s="11">
        <f>IF(Sheet1!K39=Sheet1!K$2, 4, IF(Sheet1!K39&lt;&gt;0, -1, 0))</f>
        <v>4</v>
      </c>
      <c r="K41" s="11">
        <f>IF(Sheet1!L39=Sheet1!L$2, 4, IF(Sheet1!L39&lt;&gt;0, -1, 0))</f>
        <v>-1</v>
      </c>
      <c r="L41" s="11">
        <f>IF(Sheet1!M39=Sheet1!M$2, 4, IF(Sheet1!M39&lt;&gt;0, -1, 0))</f>
        <v>-1</v>
      </c>
      <c r="M41" s="11">
        <f>IF(Sheet1!N39=Sheet1!N$2, 4, IF(Sheet1!N39&lt;&gt;0, -1, 0))</f>
        <v>-1</v>
      </c>
      <c r="N41" s="11">
        <f>IF(Sheet1!O39=Sheet1!O$2, 4, IF(Sheet1!O39&lt;&gt;0, -1, 0))</f>
        <v>4</v>
      </c>
      <c r="O41" s="11">
        <f>IF(Sheet1!P39=Sheet1!P$2, 4, IF(Sheet1!P39&lt;&gt;0, -1, 0))</f>
        <v>4</v>
      </c>
      <c r="P41" s="11">
        <f>IF(Sheet1!Q39=Sheet1!Q$2, 4, IF(Sheet1!Q39&lt;&gt;0, -1, 0))</f>
        <v>-1</v>
      </c>
      <c r="Q41" s="11">
        <f>IF(Sheet1!R39=Sheet1!R$2, 4, IF(Sheet1!R39&lt;&gt;0, -1, 0))</f>
        <v>4</v>
      </c>
      <c r="R41" s="12">
        <f t="shared" si="2"/>
        <v>10</v>
      </c>
      <c r="S41" s="13">
        <v>42629.820636574077</v>
      </c>
    </row>
    <row r="42" spans="2:19">
      <c r="B42" s="11" t="s">
        <v>219</v>
      </c>
      <c r="C42" s="11">
        <f>IF(Sheet1!D40=Sheet1!D$2, 4, IF(Sheet1!D40&lt;&gt;0, -1, 0))</f>
        <v>0</v>
      </c>
      <c r="D42" s="11">
        <f>IF(Sheet1!E40=Sheet1!E$2, 4, IF(Sheet1!E40&lt;&gt;0, -1, 0))</f>
        <v>0</v>
      </c>
      <c r="E42" s="11">
        <f>IF(Sheet1!F40=Sheet1!F$2, 4, IF(Sheet1!F40&lt;&gt;0, -1, 0))</f>
        <v>0</v>
      </c>
      <c r="F42" s="11">
        <f>IF(Sheet1!G40=Sheet1!G$2, 4, IF(Sheet1!G40&lt;&gt;0, -1, 0))</f>
        <v>0</v>
      </c>
      <c r="G42" s="11">
        <f>IF(Sheet1!H40=Sheet1!H$2, 4, IF(Sheet1!H40&lt;&gt;0, -1, 0))</f>
        <v>0</v>
      </c>
      <c r="H42" s="11">
        <f>IF(Sheet1!I40=Sheet1!I$2, 4, IF(Sheet1!I40&lt;&gt;0, -1, 0))</f>
        <v>0</v>
      </c>
      <c r="I42" s="11">
        <f>IF(Sheet1!J40=Sheet1!J$2, 4, IF(Sheet1!J40&lt;&gt;0, -1, 0))</f>
        <v>4</v>
      </c>
      <c r="J42" s="11">
        <f>IF(Sheet1!K40=Sheet1!K$2, 4, IF(Sheet1!K40&lt;&gt;0, -1, 0))</f>
        <v>0</v>
      </c>
      <c r="K42" s="11">
        <f>IF(Sheet1!L40=Sheet1!L$2, 4, IF(Sheet1!L40&lt;&gt;0, -1, 0))</f>
        <v>0</v>
      </c>
      <c r="L42" s="11">
        <f>IF(Sheet1!M40=Sheet1!M$2, 4, IF(Sheet1!M40&lt;&gt;0, -1, 0))</f>
        <v>0</v>
      </c>
      <c r="M42" s="11">
        <f>IF(Sheet1!N40=Sheet1!N$2, 4, IF(Sheet1!N40&lt;&gt;0, -1, 0))</f>
        <v>0</v>
      </c>
      <c r="N42" s="11">
        <f>IF(Sheet1!O40=Sheet1!O$2, 4, IF(Sheet1!O40&lt;&gt;0, -1, 0))</f>
        <v>0</v>
      </c>
      <c r="O42" s="11">
        <f>IF(Sheet1!P40=Sheet1!P$2, 4, IF(Sheet1!P40&lt;&gt;0, -1, 0))</f>
        <v>0</v>
      </c>
      <c r="P42" s="11">
        <f>IF(Sheet1!Q40=Sheet1!Q$2, 4, IF(Sheet1!Q40&lt;&gt;0, -1, 0))</f>
        <v>0</v>
      </c>
      <c r="Q42" s="11">
        <f>IF(Sheet1!R40=Sheet1!R$2, 4, IF(Sheet1!R40&lt;&gt;0, -1, 0))</f>
        <v>0</v>
      </c>
      <c r="R42" s="12">
        <f t="shared" si="2"/>
        <v>4</v>
      </c>
      <c r="S42" s="13">
        <v>42629.820891203701</v>
      </c>
    </row>
    <row r="43" spans="2:19">
      <c r="B43" s="11" t="s">
        <v>220</v>
      </c>
      <c r="C43" s="11">
        <f>IF(Sheet1!D41=Sheet1!D$2, 4, IF(Sheet1!D41&lt;&gt;0, -1, 0))</f>
        <v>-1</v>
      </c>
      <c r="D43" s="11">
        <f>IF(Sheet1!E41=Sheet1!E$2, 4, IF(Sheet1!E41&lt;&gt;0, -1, 0))</f>
        <v>-1</v>
      </c>
      <c r="E43" s="11">
        <f>IF(Sheet1!F41=Sheet1!F$2, 4, IF(Sheet1!F41&lt;&gt;0, -1, 0))</f>
        <v>0</v>
      </c>
      <c r="F43" s="11">
        <f>IF(Sheet1!G41=Sheet1!G$2, 4, IF(Sheet1!G41&lt;&gt;0, -1, 0))</f>
        <v>0</v>
      </c>
      <c r="G43" s="11">
        <f>IF(Sheet1!H41=Sheet1!H$2, 4, IF(Sheet1!H41&lt;&gt;0, -1, 0))</f>
        <v>0</v>
      </c>
      <c r="H43" s="11">
        <f>IF(Sheet1!I41=Sheet1!I$2, 4, IF(Sheet1!I41&lt;&gt;0, -1, 0))</f>
        <v>0</v>
      </c>
      <c r="I43" s="11">
        <f>IF(Sheet1!J41=Sheet1!J$2, 4, IF(Sheet1!J41&lt;&gt;0, -1, 0))</f>
        <v>4</v>
      </c>
      <c r="J43" s="11">
        <f>IF(Sheet1!K41=Sheet1!K$2, 4, IF(Sheet1!K41&lt;&gt;0, -1, 0))</f>
        <v>0</v>
      </c>
      <c r="K43" s="11">
        <f>IF(Sheet1!L41=Sheet1!L$2, 4, IF(Sheet1!L41&lt;&gt;0, -1, 0))</f>
        <v>-1</v>
      </c>
      <c r="L43" s="11">
        <f>IF(Sheet1!M41=Sheet1!M$2, 4, IF(Sheet1!M41&lt;&gt;0, -1, 0))</f>
        <v>0</v>
      </c>
      <c r="M43" s="11">
        <f>IF(Sheet1!N41=Sheet1!N$2, 4, IF(Sheet1!N41&lt;&gt;0, -1, 0))</f>
        <v>4</v>
      </c>
      <c r="N43" s="11">
        <f>IF(Sheet1!O41=Sheet1!O$2, 4, IF(Sheet1!O41&lt;&gt;0, -1, 0))</f>
        <v>4</v>
      </c>
      <c r="O43" s="11">
        <f>IF(Sheet1!P41=Sheet1!P$2, 4, IF(Sheet1!P41&lt;&gt;0, -1, 0))</f>
        <v>0</v>
      </c>
      <c r="P43" s="11">
        <f>IF(Sheet1!Q41=Sheet1!Q$2, 4, IF(Sheet1!Q41&lt;&gt;0, -1, 0))</f>
        <v>0</v>
      </c>
      <c r="Q43" s="11">
        <f>IF(Sheet1!R41=Sheet1!R$2, 4, IF(Sheet1!R41&lt;&gt;0, -1, 0))</f>
        <v>0</v>
      </c>
      <c r="R43" s="12">
        <f t="shared" si="2"/>
        <v>9</v>
      </c>
      <c r="S43" s="13">
        <v>42629.820972222224</v>
      </c>
    </row>
    <row r="44" spans="2:19">
      <c r="B44" s="11" t="s">
        <v>221</v>
      </c>
      <c r="C44" s="11">
        <f>IF(Sheet1!D42=Sheet1!D$2, 4, IF(Sheet1!D42&lt;&gt;0, -1, 0))</f>
        <v>4</v>
      </c>
      <c r="D44" s="11">
        <f>IF(Sheet1!E42=Sheet1!E$2, 4, IF(Sheet1!E42&lt;&gt;0, -1, 0))</f>
        <v>-1</v>
      </c>
      <c r="E44" s="11">
        <f>IF(Sheet1!F42=Sheet1!F$2, 4, IF(Sheet1!F42&lt;&gt;0, -1, 0))</f>
        <v>0</v>
      </c>
      <c r="F44" s="11">
        <f>IF(Sheet1!G42=Sheet1!G$2, 4, IF(Sheet1!G42&lt;&gt;0, -1, 0))</f>
        <v>4</v>
      </c>
      <c r="G44" s="11">
        <f>IF(Sheet1!H42=Sheet1!H$2, 4, IF(Sheet1!H42&lt;&gt;0, -1, 0))</f>
        <v>0</v>
      </c>
      <c r="H44" s="11">
        <f>IF(Sheet1!I42=Sheet1!I$2, 4, IF(Sheet1!I42&lt;&gt;0, -1, 0))</f>
        <v>0</v>
      </c>
      <c r="I44" s="11">
        <f>IF(Sheet1!J42=Sheet1!J$2, 4, IF(Sheet1!J42&lt;&gt;0, -1, 0))</f>
        <v>4</v>
      </c>
      <c r="J44" s="11">
        <f>IF(Sheet1!K42=Sheet1!K$2, 4, IF(Sheet1!K42&lt;&gt;0, -1, 0))</f>
        <v>-1</v>
      </c>
      <c r="K44" s="11">
        <f>IF(Sheet1!L42=Sheet1!L$2, 4, IF(Sheet1!L42&lt;&gt;0, -1, 0))</f>
        <v>0</v>
      </c>
      <c r="L44" s="11">
        <f>IF(Sheet1!M42=Sheet1!M$2, 4, IF(Sheet1!M42&lt;&gt;0, -1, 0))</f>
        <v>0</v>
      </c>
      <c r="M44" s="11">
        <f>IF(Sheet1!N42=Sheet1!N$2, 4, IF(Sheet1!N42&lt;&gt;0, -1, 0))</f>
        <v>-1</v>
      </c>
      <c r="N44" s="11">
        <f>IF(Sheet1!O42=Sheet1!O$2, 4, IF(Sheet1!O42&lt;&gt;0, -1, 0))</f>
        <v>0</v>
      </c>
      <c r="O44" s="11">
        <f>IF(Sheet1!P42=Sheet1!P$2, 4, IF(Sheet1!P42&lt;&gt;0, -1, 0))</f>
        <v>0</v>
      </c>
      <c r="P44" s="11">
        <f>IF(Sheet1!Q42=Sheet1!Q$2, 4, IF(Sheet1!Q42&lt;&gt;0, -1, 0))</f>
        <v>0</v>
      </c>
      <c r="Q44" s="11">
        <f>IF(Sheet1!R42=Sheet1!R$2, 4, IF(Sheet1!R42&lt;&gt;0, -1, 0))</f>
        <v>0</v>
      </c>
      <c r="R44" s="12">
        <f t="shared" si="2"/>
        <v>9</v>
      </c>
      <c r="S44" s="13">
        <v>42629.82104166667</v>
      </c>
    </row>
    <row r="45" spans="2:19">
      <c r="B45" s="11" t="s">
        <v>222</v>
      </c>
      <c r="C45" s="11">
        <f>IF(Sheet1!D43=Sheet1!D$2, 4, IF(Sheet1!D43&lt;&gt;0, -1, 0))</f>
        <v>0</v>
      </c>
      <c r="D45" s="11">
        <f>IF(Sheet1!E43=Sheet1!E$2, 4, IF(Sheet1!E43&lt;&gt;0, -1, 0))</f>
        <v>4</v>
      </c>
      <c r="E45" s="11">
        <f>IF(Sheet1!F43=Sheet1!F$2, 4, IF(Sheet1!F43&lt;&gt;0, -1, 0))</f>
        <v>0</v>
      </c>
      <c r="F45" s="11">
        <f>IF(Sheet1!G43=Sheet1!G$2, 4, IF(Sheet1!G43&lt;&gt;0, -1, 0))</f>
        <v>0</v>
      </c>
      <c r="G45" s="11">
        <f>IF(Sheet1!H43=Sheet1!H$2, 4, IF(Sheet1!H43&lt;&gt;0, -1, 0))</f>
        <v>0</v>
      </c>
      <c r="H45" s="11">
        <f>IF(Sheet1!I43=Sheet1!I$2, 4, IF(Sheet1!I43&lt;&gt;0, -1, 0))</f>
        <v>0</v>
      </c>
      <c r="I45" s="11">
        <f>IF(Sheet1!J43=Sheet1!J$2, 4, IF(Sheet1!J43&lt;&gt;0, -1, 0))</f>
        <v>4</v>
      </c>
      <c r="J45" s="11">
        <f>IF(Sheet1!K43=Sheet1!K$2, 4, IF(Sheet1!K43&lt;&gt;0, -1, 0))</f>
        <v>0</v>
      </c>
      <c r="K45" s="11">
        <f>IF(Sheet1!L43=Sheet1!L$2, 4, IF(Sheet1!L43&lt;&gt;0, -1, 0))</f>
        <v>0</v>
      </c>
      <c r="L45" s="11">
        <f>IF(Sheet1!M43=Sheet1!M$2, 4, IF(Sheet1!M43&lt;&gt;0, -1, 0))</f>
        <v>0</v>
      </c>
      <c r="M45" s="11">
        <f>IF(Sheet1!N43=Sheet1!N$2, 4, IF(Sheet1!N43&lt;&gt;0, -1, 0))</f>
        <v>0</v>
      </c>
      <c r="N45" s="11">
        <f>IF(Sheet1!O43=Sheet1!O$2, 4, IF(Sheet1!O43&lt;&gt;0, -1, 0))</f>
        <v>0</v>
      </c>
      <c r="O45" s="11">
        <f>IF(Sheet1!P43=Sheet1!P$2, 4, IF(Sheet1!P43&lt;&gt;0, -1, 0))</f>
        <v>0</v>
      </c>
      <c r="P45" s="11">
        <f>IF(Sheet1!Q43=Sheet1!Q$2, 4, IF(Sheet1!Q43&lt;&gt;0, -1, 0))</f>
        <v>-1</v>
      </c>
      <c r="Q45" s="11">
        <f>IF(Sheet1!R43=Sheet1!R$2, 4, IF(Sheet1!R43&lt;&gt;0, -1, 0))</f>
        <v>4</v>
      </c>
      <c r="R45" s="12">
        <f t="shared" si="2"/>
        <v>11</v>
      </c>
      <c r="S45" s="13">
        <v>42629.821273148147</v>
      </c>
    </row>
    <row r="46" spans="2:19">
      <c r="B46" s="11" t="s">
        <v>223</v>
      </c>
      <c r="C46" s="11">
        <f>IF(Sheet1!D44=Sheet1!D$2, 4, IF(Sheet1!D44&lt;&gt;0, -1, 0))</f>
        <v>0</v>
      </c>
      <c r="D46" s="11">
        <f>IF(Sheet1!E44=Sheet1!E$2, 4, IF(Sheet1!E44&lt;&gt;0, -1, 0))</f>
        <v>-1</v>
      </c>
      <c r="E46" s="11">
        <f>IF(Sheet1!F44=Sheet1!F$2, 4, IF(Sheet1!F44&lt;&gt;0, -1, 0))</f>
        <v>0</v>
      </c>
      <c r="F46" s="11">
        <f>IF(Sheet1!G44=Sheet1!G$2, 4, IF(Sheet1!G44&lt;&gt;0, -1, 0))</f>
        <v>0</v>
      </c>
      <c r="G46" s="11">
        <f>IF(Sheet1!H44=Sheet1!H$2, 4, IF(Sheet1!H44&lt;&gt;0, -1, 0))</f>
        <v>0</v>
      </c>
      <c r="H46" s="11">
        <f>IF(Sheet1!I44=Sheet1!I$2, 4, IF(Sheet1!I44&lt;&gt;0, -1, 0))</f>
        <v>0</v>
      </c>
      <c r="I46" s="11">
        <f>IF(Sheet1!J44=Sheet1!J$2, 4, IF(Sheet1!J44&lt;&gt;0, -1, 0))</f>
        <v>0</v>
      </c>
      <c r="J46" s="11">
        <f>IF(Sheet1!K44=Sheet1!K$2, 4, IF(Sheet1!K44&lt;&gt;0, -1, 0))</f>
        <v>0</v>
      </c>
      <c r="K46" s="11">
        <f>IF(Sheet1!L44=Sheet1!L$2, 4, IF(Sheet1!L44&lt;&gt;0, -1, 0))</f>
        <v>0</v>
      </c>
      <c r="L46" s="11">
        <f>IF(Sheet1!M44=Sheet1!M$2, 4, IF(Sheet1!M44&lt;&gt;0, -1, 0))</f>
        <v>0</v>
      </c>
      <c r="M46" s="11">
        <f>IF(Sheet1!N44=Sheet1!N$2, 4, IF(Sheet1!N44&lt;&gt;0, -1, 0))</f>
        <v>-1</v>
      </c>
      <c r="N46" s="11">
        <f>IF(Sheet1!O44=Sheet1!O$2, 4, IF(Sheet1!O44&lt;&gt;0, -1, 0))</f>
        <v>0</v>
      </c>
      <c r="O46" s="11">
        <f>IF(Sheet1!P44=Sheet1!P$2, 4, IF(Sheet1!P44&lt;&gt;0, -1, 0))</f>
        <v>0</v>
      </c>
      <c r="P46" s="11">
        <f>IF(Sheet1!Q44=Sheet1!Q$2, 4, IF(Sheet1!Q44&lt;&gt;0, -1, 0))</f>
        <v>0</v>
      </c>
      <c r="Q46" s="11">
        <f>IF(Sheet1!R44=Sheet1!R$2, 4, IF(Sheet1!R44&lt;&gt;0, -1, 0))</f>
        <v>0</v>
      </c>
      <c r="R46" s="12">
        <f t="shared" si="2"/>
        <v>-2</v>
      </c>
      <c r="S46" s="13">
        <v>42629.821412037039</v>
      </c>
    </row>
    <row r="47" spans="2:19">
      <c r="B47" s="11" t="s">
        <v>224</v>
      </c>
      <c r="C47" s="11">
        <f>IF(Sheet1!D45=Sheet1!D$2, 4, IF(Sheet1!D45&lt;&gt;0, -1, 0))</f>
        <v>0</v>
      </c>
      <c r="D47" s="11">
        <f>IF(Sheet1!E45=Sheet1!E$2, 4, IF(Sheet1!E45&lt;&gt;0, -1, 0))</f>
        <v>0</v>
      </c>
      <c r="E47" s="11">
        <f>IF(Sheet1!F45=Sheet1!F$2, 4, IF(Sheet1!F45&lt;&gt;0, -1, 0))</f>
        <v>0</v>
      </c>
      <c r="F47" s="11">
        <f>IF(Sheet1!G45=Sheet1!G$2, 4, IF(Sheet1!G45&lt;&gt;0, -1, 0))</f>
        <v>-1</v>
      </c>
      <c r="G47" s="11">
        <f>IF(Sheet1!H45=Sheet1!H$2, 4, IF(Sheet1!H45&lt;&gt;0, -1, 0))</f>
        <v>0</v>
      </c>
      <c r="H47" s="11">
        <f>IF(Sheet1!I45=Sheet1!I$2, 4, IF(Sheet1!I45&lt;&gt;0, -1, 0))</f>
        <v>0</v>
      </c>
      <c r="I47" s="11">
        <f>IF(Sheet1!J45=Sheet1!J$2, 4, IF(Sheet1!J45&lt;&gt;0, -1, 0))</f>
        <v>0</v>
      </c>
      <c r="J47" s="11">
        <f>IF(Sheet1!K45=Sheet1!K$2, 4, IF(Sheet1!K45&lt;&gt;0, -1, 0))</f>
        <v>0</v>
      </c>
      <c r="K47" s="11">
        <f>IF(Sheet1!L45=Sheet1!L$2, 4, IF(Sheet1!L45&lt;&gt;0, -1, 0))</f>
        <v>0</v>
      </c>
      <c r="L47" s="11">
        <f>IF(Sheet1!M45=Sheet1!M$2, 4, IF(Sheet1!M45&lt;&gt;0, -1, 0))</f>
        <v>0</v>
      </c>
      <c r="M47" s="11">
        <f>IF(Sheet1!N45=Sheet1!N$2, 4, IF(Sheet1!N45&lt;&gt;0, -1, 0))</f>
        <v>0</v>
      </c>
      <c r="N47" s="11">
        <f>IF(Sheet1!O45=Sheet1!O$2, 4, IF(Sheet1!O45&lt;&gt;0, -1, 0))</f>
        <v>0</v>
      </c>
      <c r="O47" s="11">
        <f>IF(Sheet1!P45=Sheet1!P$2, 4, IF(Sheet1!P45&lt;&gt;0, -1, 0))</f>
        <v>0</v>
      </c>
      <c r="P47" s="11">
        <f>IF(Sheet1!Q45=Sheet1!Q$2, 4, IF(Sheet1!Q45&lt;&gt;0, -1, 0))</f>
        <v>0</v>
      </c>
      <c r="Q47" s="11">
        <f>IF(Sheet1!R45=Sheet1!R$2, 4, IF(Sheet1!R45&lt;&gt;0, -1, 0))</f>
        <v>4</v>
      </c>
      <c r="R47" s="12">
        <f t="shared" si="2"/>
        <v>3</v>
      </c>
      <c r="S47" s="13">
        <v>42629.821574074071</v>
      </c>
    </row>
    <row r="48" spans="2:19">
      <c r="B48" s="11" t="s">
        <v>225</v>
      </c>
      <c r="C48" s="11">
        <f>IF(Sheet1!D46=Sheet1!D$2, 4, IF(Sheet1!D46&lt;&gt;0, -1, 0))</f>
        <v>0</v>
      </c>
      <c r="D48" s="11">
        <f>IF(Sheet1!E46=Sheet1!E$2, 4, IF(Sheet1!E46&lt;&gt;0, -1, 0))</f>
        <v>4</v>
      </c>
      <c r="E48" s="11">
        <f>IF(Sheet1!F46=Sheet1!F$2, 4, IF(Sheet1!F46&lt;&gt;0, -1, 0))</f>
        <v>0</v>
      </c>
      <c r="F48" s="11">
        <f>IF(Sheet1!G46=Sheet1!G$2, 4, IF(Sheet1!G46&lt;&gt;0, -1, 0))</f>
        <v>0</v>
      </c>
      <c r="G48" s="11">
        <f>IF(Sheet1!H46=Sheet1!H$2, 4, IF(Sheet1!H46&lt;&gt;0, -1, 0))</f>
        <v>0</v>
      </c>
      <c r="H48" s="11">
        <f>IF(Sheet1!I46=Sheet1!I$2, 4, IF(Sheet1!I46&lt;&gt;0, -1, 0))</f>
        <v>0</v>
      </c>
      <c r="I48" s="11">
        <f>IF(Sheet1!J46=Sheet1!J$2, 4, IF(Sheet1!J46&lt;&gt;0, -1, 0))</f>
        <v>4</v>
      </c>
      <c r="J48" s="11">
        <f>IF(Sheet1!K46=Sheet1!K$2, 4, IF(Sheet1!K46&lt;&gt;0, -1, 0))</f>
        <v>-1</v>
      </c>
      <c r="K48" s="11">
        <f>IF(Sheet1!L46=Sheet1!L$2, 4, IF(Sheet1!L46&lt;&gt;0, -1, 0))</f>
        <v>-1</v>
      </c>
      <c r="L48" s="11">
        <f>IF(Sheet1!M46=Sheet1!M$2, 4, IF(Sheet1!M46&lt;&gt;0, -1, 0))</f>
        <v>0</v>
      </c>
      <c r="M48" s="11">
        <f>IF(Sheet1!N46=Sheet1!N$2, 4, IF(Sheet1!N46&lt;&gt;0, -1, 0))</f>
        <v>4</v>
      </c>
      <c r="N48" s="11">
        <f>IF(Sheet1!O46=Sheet1!O$2, 4, IF(Sheet1!O46&lt;&gt;0, -1, 0))</f>
        <v>0</v>
      </c>
      <c r="O48" s="11">
        <f>IF(Sheet1!P46=Sheet1!P$2, 4, IF(Sheet1!P46&lt;&gt;0, -1, 0))</f>
        <v>0</v>
      </c>
      <c r="P48" s="11">
        <f>IF(Sheet1!Q46=Sheet1!Q$2, 4, IF(Sheet1!Q46&lt;&gt;0, -1, 0))</f>
        <v>4</v>
      </c>
      <c r="Q48" s="11">
        <f>IF(Sheet1!R46=Sheet1!R$2, 4, IF(Sheet1!R46&lt;&gt;0, -1, 0))</f>
        <v>0</v>
      </c>
      <c r="R48" s="12">
        <f t="shared" si="2"/>
        <v>14</v>
      </c>
      <c r="S48" s="13">
        <v>42629.821666666663</v>
      </c>
    </row>
    <row r="49" spans="2:19">
      <c r="B49" s="11" t="s">
        <v>226</v>
      </c>
      <c r="C49" s="11">
        <f>IF(Sheet1!D47=Sheet1!D$2, 4, IF(Sheet1!D47&lt;&gt;0, -1, 0))</f>
        <v>0</v>
      </c>
      <c r="D49" s="11">
        <f>IF(Sheet1!E47=Sheet1!E$2, 4, IF(Sheet1!E47&lt;&gt;0, -1, 0))</f>
        <v>0</v>
      </c>
      <c r="E49" s="11">
        <f>IF(Sheet1!F47=Sheet1!F$2, 4, IF(Sheet1!F47&lt;&gt;0, -1, 0))</f>
        <v>4</v>
      </c>
      <c r="F49" s="11">
        <f>IF(Sheet1!G47=Sheet1!G$2, 4, IF(Sheet1!G47&lt;&gt;0, -1, 0))</f>
        <v>0</v>
      </c>
      <c r="G49" s="11">
        <f>IF(Sheet1!H47=Sheet1!H$2, 4, IF(Sheet1!H47&lt;&gt;0, -1, 0))</f>
        <v>0</v>
      </c>
      <c r="H49" s="11">
        <f>IF(Sheet1!I47=Sheet1!I$2, 4, IF(Sheet1!I47&lt;&gt;0, -1, 0))</f>
        <v>0</v>
      </c>
      <c r="I49" s="11">
        <f>IF(Sheet1!J47=Sheet1!J$2, 4, IF(Sheet1!J47&lt;&gt;0, -1, 0))</f>
        <v>4</v>
      </c>
      <c r="J49" s="11">
        <f>IF(Sheet1!K47=Sheet1!K$2, 4, IF(Sheet1!K47&lt;&gt;0, -1, 0))</f>
        <v>0</v>
      </c>
      <c r="K49" s="11">
        <f>IF(Sheet1!L47=Sheet1!L$2, 4, IF(Sheet1!L47&lt;&gt;0, -1, 0))</f>
        <v>4</v>
      </c>
      <c r="L49" s="11">
        <f>IF(Sheet1!M47=Sheet1!M$2, 4, IF(Sheet1!M47&lt;&gt;0, -1, 0))</f>
        <v>0</v>
      </c>
      <c r="M49" s="11">
        <f>IF(Sheet1!N47=Sheet1!N$2, 4, IF(Sheet1!N47&lt;&gt;0, -1, 0))</f>
        <v>4</v>
      </c>
      <c r="N49" s="11">
        <f>IF(Sheet1!O47=Sheet1!O$2, 4, IF(Sheet1!O47&lt;&gt;0, -1, 0))</f>
        <v>4</v>
      </c>
      <c r="O49" s="11">
        <f>IF(Sheet1!P47=Sheet1!P$2, 4, IF(Sheet1!P47&lt;&gt;0, -1, 0))</f>
        <v>0</v>
      </c>
      <c r="P49" s="11">
        <f>IF(Sheet1!Q47=Sheet1!Q$2, 4, IF(Sheet1!Q47&lt;&gt;0, -1, 0))</f>
        <v>0</v>
      </c>
      <c r="Q49" s="11">
        <f>IF(Sheet1!R47=Sheet1!R$2, 4, IF(Sheet1!R47&lt;&gt;0, -1, 0))</f>
        <v>0</v>
      </c>
      <c r="R49" s="12">
        <f t="shared" si="2"/>
        <v>20</v>
      </c>
      <c r="S49" s="13">
        <v>42629.821805555555</v>
      </c>
    </row>
    <row r="50" spans="2:19">
      <c r="B50" s="11" t="s">
        <v>227</v>
      </c>
      <c r="C50" s="11">
        <f>IF(Sheet1!D48=Sheet1!D$2, 4, IF(Sheet1!D48&lt;&gt;0, -1, 0))</f>
        <v>0</v>
      </c>
      <c r="D50" s="11">
        <f>IF(Sheet1!E48=Sheet1!E$2, 4, IF(Sheet1!E48&lt;&gt;0, -1, 0))</f>
        <v>0</v>
      </c>
      <c r="E50" s="11">
        <f>IF(Sheet1!F48=Sheet1!F$2, 4, IF(Sheet1!F48&lt;&gt;0, -1, 0))</f>
        <v>-1</v>
      </c>
      <c r="F50" s="11">
        <f>IF(Sheet1!G48=Sheet1!G$2, 4, IF(Sheet1!G48&lt;&gt;0, -1, 0))</f>
        <v>0</v>
      </c>
      <c r="G50" s="11">
        <f>IF(Sheet1!H48=Sheet1!H$2, 4, IF(Sheet1!H48&lt;&gt;0, -1, 0))</f>
        <v>0</v>
      </c>
      <c r="H50" s="11">
        <f>IF(Sheet1!I48=Sheet1!I$2, 4, IF(Sheet1!I48&lt;&gt;0, -1, 0))</f>
        <v>0</v>
      </c>
      <c r="I50" s="11">
        <f>IF(Sheet1!J48=Sheet1!J$2, 4, IF(Sheet1!J48&lt;&gt;0, -1, 0))</f>
        <v>4</v>
      </c>
      <c r="J50" s="11">
        <f>IF(Sheet1!K48=Sheet1!K$2, 4, IF(Sheet1!K48&lt;&gt;0, -1, 0))</f>
        <v>0</v>
      </c>
      <c r="K50" s="11">
        <f>IF(Sheet1!L48=Sheet1!L$2, 4, IF(Sheet1!L48&lt;&gt;0, -1, 0))</f>
        <v>0</v>
      </c>
      <c r="L50" s="11">
        <f>IF(Sheet1!M48=Sheet1!M$2, 4, IF(Sheet1!M48&lt;&gt;0, -1, 0))</f>
        <v>0</v>
      </c>
      <c r="M50" s="11">
        <f>IF(Sheet1!N48=Sheet1!N$2, 4, IF(Sheet1!N48&lt;&gt;0, -1, 0))</f>
        <v>-1</v>
      </c>
      <c r="N50" s="11">
        <f>IF(Sheet1!O48=Sheet1!O$2, 4, IF(Sheet1!O48&lt;&gt;0, -1, 0))</f>
        <v>0</v>
      </c>
      <c r="O50" s="11">
        <f>IF(Sheet1!P48=Sheet1!P$2, 4, IF(Sheet1!P48&lt;&gt;0, -1, 0))</f>
        <v>0</v>
      </c>
      <c r="P50" s="11">
        <f>IF(Sheet1!Q48=Sheet1!Q$2, 4, IF(Sheet1!Q48&lt;&gt;0, -1, 0))</f>
        <v>0</v>
      </c>
      <c r="Q50" s="11">
        <f>IF(Sheet1!R48=Sheet1!R$2, 4, IF(Sheet1!R48&lt;&gt;0, -1, 0))</f>
        <v>0</v>
      </c>
      <c r="R50" s="12">
        <f t="shared" si="2"/>
        <v>2</v>
      </c>
      <c r="S50" s="13">
        <v>42629.821932870371</v>
      </c>
    </row>
    <row r="51" spans="2:19">
      <c r="B51" s="11" t="s">
        <v>228</v>
      </c>
      <c r="C51" s="11">
        <f>IF(Sheet1!D49=Sheet1!D$2, 4, IF(Sheet1!D49&lt;&gt;0, -1, 0))</f>
        <v>4</v>
      </c>
      <c r="D51" s="11">
        <f>IF(Sheet1!E49=Sheet1!E$2, 4, IF(Sheet1!E49&lt;&gt;0, -1, 0))</f>
        <v>-1</v>
      </c>
      <c r="E51" s="11">
        <f>IF(Sheet1!F49=Sheet1!F$2, 4, IF(Sheet1!F49&lt;&gt;0, -1, 0))</f>
        <v>4</v>
      </c>
      <c r="F51" s="11">
        <f>IF(Sheet1!G49=Sheet1!G$2, 4, IF(Sheet1!G49&lt;&gt;0, -1, 0))</f>
        <v>-1</v>
      </c>
      <c r="G51" s="11">
        <f>IF(Sheet1!H49=Sheet1!H$2, 4, IF(Sheet1!H49&lt;&gt;0, -1, 0))</f>
        <v>-1</v>
      </c>
      <c r="H51" s="11">
        <f>IF(Sheet1!I49=Sheet1!I$2, 4, IF(Sheet1!I49&lt;&gt;0, -1, 0))</f>
        <v>0</v>
      </c>
      <c r="I51" s="11">
        <f>IF(Sheet1!J49=Sheet1!J$2, 4, IF(Sheet1!J49&lt;&gt;0, -1, 0))</f>
        <v>0</v>
      </c>
      <c r="J51" s="11">
        <f>IF(Sheet1!K49=Sheet1!K$2, 4, IF(Sheet1!K49&lt;&gt;0, -1, 0))</f>
        <v>0</v>
      </c>
      <c r="K51" s="11">
        <f>IF(Sheet1!L49=Sheet1!L$2, 4, IF(Sheet1!L49&lt;&gt;0, -1, 0))</f>
        <v>0</v>
      </c>
      <c r="L51" s="11">
        <f>IF(Sheet1!M49=Sheet1!M$2, 4, IF(Sheet1!M49&lt;&gt;0, -1, 0))</f>
        <v>0</v>
      </c>
      <c r="M51" s="11">
        <f>IF(Sheet1!N49=Sheet1!N$2, 4, IF(Sheet1!N49&lt;&gt;0, -1, 0))</f>
        <v>0</v>
      </c>
      <c r="N51" s="11">
        <f>IF(Sheet1!O49=Sheet1!O$2, 4, IF(Sheet1!O49&lt;&gt;0, -1, 0))</f>
        <v>0</v>
      </c>
      <c r="O51" s="11">
        <f>IF(Sheet1!P49=Sheet1!P$2, 4, IF(Sheet1!P49&lt;&gt;0, -1, 0))</f>
        <v>0</v>
      </c>
      <c r="P51" s="11">
        <f>IF(Sheet1!Q49=Sheet1!Q$2, 4, IF(Sheet1!Q49&lt;&gt;0, -1, 0))</f>
        <v>0</v>
      </c>
      <c r="Q51" s="11">
        <f>IF(Sheet1!R49=Sheet1!R$2, 4, IF(Sheet1!R49&lt;&gt;0, -1, 0))</f>
        <v>0</v>
      </c>
      <c r="R51" s="12">
        <f t="shared" si="2"/>
        <v>5</v>
      </c>
      <c r="S51" s="13">
        <v>42629.822245370371</v>
      </c>
    </row>
    <row r="52" spans="2:19">
      <c r="B52" s="11" t="s">
        <v>229</v>
      </c>
      <c r="C52" s="11">
        <f>IF(Sheet1!D50=Sheet1!D$2, 4, IF(Sheet1!D50&lt;&gt;0, -1, 0))</f>
        <v>0</v>
      </c>
      <c r="D52" s="11">
        <f>IF(Sheet1!E50=Sheet1!E$2, 4, IF(Sheet1!E50&lt;&gt;0, -1, 0))</f>
        <v>-1</v>
      </c>
      <c r="E52" s="11">
        <f>IF(Sheet1!F50=Sheet1!F$2, 4, IF(Sheet1!F50&lt;&gt;0, -1, 0))</f>
        <v>4</v>
      </c>
      <c r="F52" s="11">
        <f>IF(Sheet1!G50=Sheet1!G$2, 4, IF(Sheet1!G50&lt;&gt;0, -1, 0))</f>
        <v>4</v>
      </c>
      <c r="G52" s="11">
        <f>IF(Sheet1!H50=Sheet1!H$2, 4, IF(Sheet1!H50&lt;&gt;0, -1, 0))</f>
        <v>0</v>
      </c>
      <c r="H52" s="11">
        <f>IF(Sheet1!I50=Sheet1!I$2, 4, IF(Sheet1!I50&lt;&gt;0, -1, 0))</f>
        <v>0</v>
      </c>
      <c r="I52" s="11">
        <f>IF(Sheet1!J50=Sheet1!J$2, 4, IF(Sheet1!J50&lt;&gt;0, -1, 0))</f>
        <v>0</v>
      </c>
      <c r="J52" s="11">
        <f>IF(Sheet1!K50=Sheet1!K$2, 4, IF(Sheet1!K50&lt;&gt;0, -1, 0))</f>
        <v>0</v>
      </c>
      <c r="K52" s="11">
        <f>IF(Sheet1!L50=Sheet1!L$2, 4, IF(Sheet1!L50&lt;&gt;0, -1, 0))</f>
        <v>0</v>
      </c>
      <c r="L52" s="11">
        <f>IF(Sheet1!M50=Sheet1!M$2, 4, IF(Sheet1!M50&lt;&gt;0, -1, 0))</f>
        <v>0</v>
      </c>
      <c r="M52" s="11">
        <f>IF(Sheet1!N50=Sheet1!N$2, 4, IF(Sheet1!N50&lt;&gt;0, -1, 0))</f>
        <v>0</v>
      </c>
      <c r="N52" s="11">
        <f>IF(Sheet1!O50=Sheet1!O$2, 4, IF(Sheet1!O50&lt;&gt;0, -1, 0))</f>
        <v>0</v>
      </c>
      <c r="O52" s="11">
        <f>IF(Sheet1!P50=Sheet1!P$2, 4, IF(Sheet1!P50&lt;&gt;0, -1, 0))</f>
        <v>0</v>
      </c>
      <c r="P52" s="11">
        <f>IF(Sheet1!Q50=Sheet1!Q$2, 4, IF(Sheet1!Q50&lt;&gt;0, -1, 0))</f>
        <v>0</v>
      </c>
      <c r="Q52" s="11">
        <f>IF(Sheet1!R50=Sheet1!R$2, 4, IF(Sheet1!R50&lt;&gt;0, -1, 0))</f>
        <v>0</v>
      </c>
      <c r="R52" s="12">
        <f t="shared" si="2"/>
        <v>7</v>
      </c>
      <c r="S52" s="13">
        <v>42629.822280092594</v>
      </c>
    </row>
    <row r="53" spans="2:19">
      <c r="B53" s="11" t="s">
        <v>230</v>
      </c>
      <c r="C53" s="11">
        <f>IF(Sheet1!D51=Sheet1!D$2, 4, IF(Sheet1!D51&lt;&gt;0, -1, 0))</f>
        <v>-1</v>
      </c>
      <c r="D53" s="11">
        <f>IF(Sheet1!E51=Sheet1!E$2, 4, IF(Sheet1!E51&lt;&gt;0, -1, 0))</f>
        <v>4</v>
      </c>
      <c r="E53" s="11">
        <f>IF(Sheet1!F51=Sheet1!F$2, 4, IF(Sheet1!F51&lt;&gt;0, -1, 0))</f>
        <v>0</v>
      </c>
      <c r="F53" s="11">
        <f>IF(Sheet1!G51=Sheet1!G$2, 4, IF(Sheet1!G51&lt;&gt;0, -1, 0))</f>
        <v>0</v>
      </c>
      <c r="G53" s="11">
        <f>IF(Sheet1!H51=Sheet1!H$2, 4, IF(Sheet1!H51&lt;&gt;0, -1, 0))</f>
        <v>0</v>
      </c>
      <c r="H53" s="11">
        <f>IF(Sheet1!I51=Sheet1!I$2, 4, IF(Sheet1!I51&lt;&gt;0, -1, 0))</f>
        <v>0</v>
      </c>
      <c r="I53" s="11">
        <f>IF(Sheet1!J51=Sheet1!J$2, 4, IF(Sheet1!J51&lt;&gt;0, -1, 0))</f>
        <v>-1</v>
      </c>
      <c r="J53" s="11">
        <f>IF(Sheet1!K51=Sheet1!K$2, 4, IF(Sheet1!K51&lt;&gt;0, -1, 0))</f>
        <v>0</v>
      </c>
      <c r="K53" s="11">
        <f>IF(Sheet1!L51=Sheet1!L$2, 4, IF(Sheet1!L51&lt;&gt;0, -1, 0))</f>
        <v>0</v>
      </c>
      <c r="L53" s="11">
        <f>IF(Sheet1!M51=Sheet1!M$2, 4, IF(Sheet1!M51&lt;&gt;0, -1, 0))</f>
        <v>0</v>
      </c>
      <c r="M53" s="11">
        <f>IF(Sheet1!N51=Sheet1!N$2, 4, IF(Sheet1!N51&lt;&gt;0, -1, 0))</f>
        <v>0</v>
      </c>
      <c r="N53" s="11">
        <f>IF(Sheet1!O51=Sheet1!O$2, 4, IF(Sheet1!O51&lt;&gt;0, -1, 0))</f>
        <v>0</v>
      </c>
      <c r="O53" s="11">
        <f>IF(Sheet1!P51=Sheet1!P$2, 4, IF(Sheet1!P51&lt;&gt;0, -1, 0))</f>
        <v>0</v>
      </c>
      <c r="P53" s="11">
        <f>IF(Sheet1!Q51=Sheet1!Q$2, 4, IF(Sheet1!Q51&lt;&gt;0, -1, 0))</f>
        <v>0</v>
      </c>
      <c r="Q53" s="11">
        <f>IF(Sheet1!R51=Sheet1!R$2, 4, IF(Sheet1!R51&lt;&gt;0, -1, 0))</f>
        <v>0</v>
      </c>
      <c r="R53" s="12">
        <f t="shared" si="2"/>
        <v>2</v>
      </c>
      <c r="S53" s="13">
        <v>42629.822337962964</v>
      </c>
    </row>
    <row r="54" spans="2:19">
      <c r="B54" s="11" t="s">
        <v>231</v>
      </c>
      <c r="C54" s="11">
        <f>IF(Sheet1!D52=Sheet1!D$2, 4, IF(Sheet1!D52&lt;&gt;0, -1, 0))</f>
        <v>0</v>
      </c>
      <c r="D54" s="11">
        <f>IF(Sheet1!E52=Sheet1!E$2, 4, IF(Sheet1!E52&lt;&gt;0, -1, 0))</f>
        <v>4</v>
      </c>
      <c r="E54" s="11">
        <f>IF(Sheet1!F52=Sheet1!F$2, 4, IF(Sheet1!F52&lt;&gt;0, -1, 0))</f>
        <v>-1</v>
      </c>
      <c r="F54" s="11">
        <f>IF(Sheet1!G52=Sheet1!G$2, 4, IF(Sheet1!G52&lt;&gt;0, -1, 0))</f>
        <v>4</v>
      </c>
      <c r="G54" s="11">
        <f>IF(Sheet1!H52=Sheet1!H$2, 4, IF(Sheet1!H52&lt;&gt;0, -1, 0))</f>
        <v>0</v>
      </c>
      <c r="H54" s="11">
        <f>IF(Sheet1!I52=Sheet1!I$2, 4, IF(Sheet1!I52&lt;&gt;0, -1, 0))</f>
        <v>0</v>
      </c>
      <c r="I54" s="11">
        <f>IF(Sheet1!J52=Sheet1!J$2, 4, IF(Sheet1!J52&lt;&gt;0, -1, 0))</f>
        <v>4</v>
      </c>
      <c r="J54" s="11">
        <f>IF(Sheet1!K52=Sheet1!K$2, 4, IF(Sheet1!K52&lt;&gt;0, -1, 0))</f>
        <v>0</v>
      </c>
      <c r="K54" s="11">
        <f>IF(Sheet1!L52=Sheet1!L$2, 4, IF(Sheet1!L52&lt;&gt;0, -1, 0))</f>
        <v>0</v>
      </c>
      <c r="L54" s="11">
        <f>IF(Sheet1!M52=Sheet1!M$2, 4, IF(Sheet1!M52&lt;&gt;0, -1, 0))</f>
        <v>0</v>
      </c>
      <c r="M54" s="11">
        <f>IF(Sheet1!N52=Sheet1!N$2, 4, IF(Sheet1!N52&lt;&gt;0, -1, 0))</f>
        <v>0</v>
      </c>
      <c r="N54" s="11">
        <f>IF(Sheet1!O52=Sheet1!O$2, 4, IF(Sheet1!O52&lt;&gt;0, -1, 0))</f>
        <v>0</v>
      </c>
      <c r="O54" s="11">
        <f>IF(Sheet1!P52=Sheet1!P$2, 4, IF(Sheet1!P52&lt;&gt;0, -1, 0))</f>
        <v>0</v>
      </c>
      <c r="P54" s="11">
        <f>IF(Sheet1!Q52=Sheet1!Q$2, 4, IF(Sheet1!Q52&lt;&gt;0, -1, 0))</f>
        <v>0</v>
      </c>
      <c r="Q54" s="11">
        <f>IF(Sheet1!R52=Sheet1!R$2, 4, IF(Sheet1!R52&lt;&gt;0, -1, 0))</f>
        <v>0</v>
      </c>
      <c r="R54" s="12">
        <f t="shared" si="2"/>
        <v>11</v>
      </c>
      <c r="S54" s="13">
        <v>42629.82236111111</v>
      </c>
    </row>
    <row r="55" spans="2:19">
      <c r="B55" s="11" t="s">
        <v>232</v>
      </c>
      <c r="C55" s="11">
        <f>IF(Sheet1!D53=Sheet1!D$2, 4, IF(Sheet1!D53&lt;&gt;0, -1, 0))</f>
        <v>0</v>
      </c>
      <c r="D55" s="11">
        <f>IF(Sheet1!E53=Sheet1!E$2, 4, IF(Sheet1!E53&lt;&gt;0, -1, 0))</f>
        <v>0</v>
      </c>
      <c r="E55" s="11">
        <f>IF(Sheet1!F53=Sheet1!F$2, 4, IF(Sheet1!F53&lt;&gt;0, -1, 0))</f>
        <v>0</v>
      </c>
      <c r="F55" s="11">
        <f>IF(Sheet1!G53=Sheet1!G$2, 4, IF(Sheet1!G53&lt;&gt;0, -1, 0))</f>
        <v>4</v>
      </c>
      <c r="G55" s="11">
        <f>IF(Sheet1!H53=Sheet1!H$2, 4, IF(Sheet1!H53&lt;&gt;0, -1, 0))</f>
        <v>0</v>
      </c>
      <c r="H55" s="11">
        <f>IF(Sheet1!I53=Sheet1!I$2, 4, IF(Sheet1!I53&lt;&gt;0, -1, 0))</f>
        <v>0</v>
      </c>
      <c r="I55" s="11">
        <f>IF(Sheet1!J53=Sheet1!J$2, 4, IF(Sheet1!J53&lt;&gt;0, -1, 0))</f>
        <v>0</v>
      </c>
      <c r="J55" s="11">
        <f>IF(Sheet1!K53=Sheet1!K$2, 4, IF(Sheet1!K53&lt;&gt;0, -1, 0))</f>
        <v>0</v>
      </c>
      <c r="K55" s="11">
        <f>IF(Sheet1!L53=Sheet1!L$2, 4, IF(Sheet1!L53&lt;&gt;0, -1, 0))</f>
        <v>0</v>
      </c>
      <c r="L55" s="11">
        <f>IF(Sheet1!M53=Sheet1!M$2, 4, IF(Sheet1!M53&lt;&gt;0, -1, 0))</f>
        <v>0</v>
      </c>
      <c r="M55" s="11">
        <f>IF(Sheet1!N53=Sheet1!N$2, 4, IF(Sheet1!N53&lt;&gt;0, -1, 0))</f>
        <v>4</v>
      </c>
      <c r="N55" s="11">
        <f>IF(Sheet1!O53=Sheet1!O$2, 4, IF(Sheet1!O53&lt;&gt;0, -1, 0))</f>
        <v>0</v>
      </c>
      <c r="O55" s="11">
        <f>IF(Sheet1!P53=Sheet1!P$2, 4, IF(Sheet1!P53&lt;&gt;0, -1, 0))</f>
        <v>0</v>
      </c>
      <c r="P55" s="11">
        <f>IF(Sheet1!Q53=Sheet1!Q$2, 4, IF(Sheet1!Q53&lt;&gt;0, -1, 0))</f>
        <v>0</v>
      </c>
      <c r="Q55" s="11">
        <f>IF(Sheet1!R53=Sheet1!R$2, 4, IF(Sheet1!R53&lt;&gt;0, -1, 0))</f>
        <v>0</v>
      </c>
      <c r="R55" s="12">
        <f t="shared" si="2"/>
        <v>8</v>
      </c>
      <c r="S55" s="13">
        <v>42629.822789351849</v>
      </c>
    </row>
    <row r="56" spans="2:19">
      <c r="B56" s="11" t="s">
        <v>233</v>
      </c>
      <c r="C56" s="11">
        <f>IF(Sheet1!D54=Sheet1!D$2, 4, IF(Sheet1!D54&lt;&gt;0, -1, 0))</f>
        <v>-1</v>
      </c>
      <c r="D56" s="11">
        <f>IF(Sheet1!E54=Sheet1!E$2, 4, IF(Sheet1!E54&lt;&gt;0, -1, 0))</f>
        <v>4</v>
      </c>
      <c r="E56" s="11">
        <f>IF(Sheet1!F54=Sheet1!F$2, 4, IF(Sheet1!F54&lt;&gt;0, -1, 0))</f>
        <v>0</v>
      </c>
      <c r="F56" s="11">
        <f>IF(Sheet1!G54=Sheet1!G$2, 4, IF(Sheet1!G54&lt;&gt;0, -1, 0))</f>
        <v>0</v>
      </c>
      <c r="G56" s="11">
        <f>IF(Sheet1!H54=Sheet1!H$2, 4, IF(Sheet1!H54&lt;&gt;0, -1, 0))</f>
        <v>0</v>
      </c>
      <c r="H56" s="11">
        <f>IF(Sheet1!I54=Sheet1!I$2, 4, IF(Sheet1!I54&lt;&gt;0, -1, 0))</f>
        <v>0</v>
      </c>
      <c r="I56" s="11">
        <f>IF(Sheet1!J54=Sheet1!J$2, 4, IF(Sheet1!J54&lt;&gt;0, -1, 0))</f>
        <v>4</v>
      </c>
      <c r="J56" s="11">
        <f>IF(Sheet1!K54=Sheet1!K$2, 4, IF(Sheet1!K54&lt;&gt;0, -1, 0))</f>
        <v>0</v>
      </c>
      <c r="K56" s="11">
        <f>IF(Sheet1!L54=Sheet1!L$2, 4, IF(Sheet1!L54&lt;&gt;0, -1, 0))</f>
        <v>0</v>
      </c>
      <c r="L56" s="11">
        <f>IF(Sheet1!M54=Sheet1!M$2, 4, IF(Sheet1!M54&lt;&gt;0, -1, 0))</f>
        <v>0</v>
      </c>
      <c r="M56" s="11">
        <f>IF(Sheet1!N54=Sheet1!N$2, 4, IF(Sheet1!N54&lt;&gt;0, -1, 0))</f>
        <v>0</v>
      </c>
      <c r="N56" s="11">
        <f>IF(Sheet1!O54=Sheet1!O$2, 4, IF(Sheet1!O54&lt;&gt;0, -1, 0))</f>
        <v>0</v>
      </c>
      <c r="O56" s="11">
        <f>IF(Sheet1!P54=Sheet1!P$2, 4, IF(Sheet1!P54&lt;&gt;0, -1, 0))</f>
        <v>0</v>
      </c>
      <c r="P56" s="11">
        <f>IF(Sheet1!Q54=Sheet1!Q$2, 4, IF(Sheet1!Q54&lt;&gt;0, -1, 0))</f>
        <v>0</v>
      </c>
      <c r="Q56" s="11">
        <f>IF(Sheet1!R54=Sheet1!R$2, 4, IF(Sheet1!R54&lt;&gt;0, -1, 0))</f>
        <v>0</v>
      </c>
      <c r="R56" s="12">
        <f t="shared" si="2"/>
        <v>7</v>
      </c>
      <c r="S56" s="13">
        <v>42629.82304398148</v>
      </c>
    </row>
    <row r="57" spans="2:19">
      <c r="B57" s="11" t="s">
        <v>234</v>
      </c>
      <c r="C57" s="11">
        <f>IF(Sheet1!D55=Sheet1!D$2, 4, IF(Sheet1!D55&lt;&gt;0, -1, 0))</f>
        <v>-1</v>
      </c>
      <c r="D57" s="11">
        <f>IF(Sheet1!E55=Sheet1!E$2, 4, IF(Sheet1!E55&lt;&gt;0, -1, 0))</f>
        <v>4</v>
      </c>
      <c r="E57" s="11">
        <f>IF(Sheet1!F55=Sheet1!F$2, 4, IF(Sheet1!F55&lt;&gt;0, -1, 0))</f>
        <v>4</v>
      </c>
      <c r="F57" s="11">
        <f>IF(Sheet1!G55=Sheet1!G$2, 4, IF(Sheet1!G55&lt;&gt;0, -1, 0))</f>
        <v>4</v>
      </c>
      <c r="G57" s="11">
        <f>IF(Sheet1!H55=Sheet1!H$2, 4, IF(Sheet1!H55&lt;&gt;0, -1, 0))</f>
        <v>0</v>
      </c>
      <c r="H57" s="11">
        <f>IF(Sheet1!I55=Sheet1!I$2, 4, IF(Sheet1!I55&lt;&gt;0, -1, 0))</f>
        <v>0</v>
      </c>
      <c r="I57" s="11">
        <f>IF(Sheet1!J55=Sheet1!J$2, 4, IF(Sheet1!J55&lt;&gt;0, -1, 0))</f>
        <v>0</v>
      </c>
      <c r="J57" s="11">
        <f>IF(Sheet1!K55=Sheet1!K$2, 4, IF(Sheet1!K55&lt;&gt;0, -1, 0))</f>
        <v>0</v>
      </c>
      <c r="K57" s="11">
        <f>IF(Sheet1!L55=Sheet1!L$2, 4, IF(Sheet1!L55&lt;&gt;0, -1, 0))</f>
        <v>0</v>
      </c>
      <c r="L57" s="11">
        <f>IF(Sheet1!M55=Sheet1!M$2, 4, IF(Sheet1!M55&lt;&gt;0, -1, 0))</f>
        <v>0</v>
      </c>
      <c r="M57" s="11">
        <f>IF(Sheet1!N55=Sheet1!N$2, 4, IF(Sheet1!N55&lt;&gt;0, -1, 0))</f>
        <v>0</v>
      </c>
      <c r="N57" s="11">
        <f>IF(Sheet1!O55=Sheet1!O$2, 4, IF(Sheet1!O55&lt;&gt;0, -1, 0))</f>
        <v>0</v>
      </c>
      <c r="O57" s="11">
        <f>IF(Sheet1!P55=Sheet1!P$2, 4, IF(Sheet1!P55&lt;&gt;0, -1, 0))</f>
        <v>0</v>
      </c>
      <c r="P57" s="11">
        <f>IF(Sheet1!Q55=Sheet1!Q$2, 4, IF(Sheet1!Q55&lt;&gt;0, -1, 0))</f>
        <v>0</v>
      </c>
      <c r="Q57" s="11">
        <f>IF(Sheet1!R55=Sheet1!R$2, 4, IF(Sheet1!R55&lt;&gt;0, -1, 0))</f>
        <v>0</v>
      </c>
      <c r="R57" s="12">
        <f t="shared" si="2"/>
        <v>11</v>
      </c>
      <c r="S57" s="13">
        <v>42629.823877314811</v>
      </c>
    </row>
    <row r="58" spans="2:19">
      <c r="B58" s="11" t="s">
        <v>235</v>
      </c>
      <c r="C58" s="11">
        <f>IF(Sheet1!D56=Sheet1!D$2, 4, IF(Sheet1!D56&lt;&gt;0, -1, 0))</f>
        <v>-1</v>
      </c>
      <c r="D58" s="11">
        <f>IF(Sheet1!E56=Sheet1!E$2, 4, IF(Sheet1!E56&lt;&gt;0, -1, 0))</f>
        <v>-1</v>
      </c>
      <c r="E58" s="11">
        <f>IF(Sheet1!F56=Sheet1!F$2, 4, IF(Sheet1!F56&lt;&gt;0, -1, 0))</f>
        <v>4</v>
      </c>
      <c r="F58" s="11">
        <f>IF(Sheet1!G56=Sheet1!G$2, 4, IF(Sheet1!G56&lt;&gt;0, -1, 0))</f>
        <v>4</v>
      </c>
      <c r="G58" s="11">
        <f>IF(Sheet1!H56=Sheet1!H$2, 4, IF(Sheet1!H56&lt;&gt;0, -1, 0))</f>
        <v>4</v>
      </c>
      <c r="H58" s="11">
        <f>IF(Sheet1!I56=Sheet1!I$2, 4, IF(Sheet1!I56&lt;&gt;0, -1, 0))</f>
        <v>-1</v>
      </c>
      <c r="I58" s="11">
        <f>IF(Sheet1!J56=Sheet1!J$2, 4, IF(Sheet1!J56&lt;&gt;0, -1, 0))</f>
        <v>4</v>
      </c>
      <c r="J58" s="11">
        <f>IF(Sheet1!K56=Sheet1!K$2, 4, IF(Sheet1!K56&lt;&gt;0, -1, 0))</f>
        <v>4</v>
      </c>
      <c r="K58" s="11">
        <f>IF(Sheet1!L56=Sheet1!L$2, 4, IF(Sheet1!L56&lt;&gt;0, -1, 0))</f>
        <v>4</v>
      </c>
      <c r="L58" s="11">
        <f>IF(Sheet1!M56=Sheet1!M$2, 4, IF(Sheet1!M56&lt;&gt;0, -1, 0))</f>
        <v>-1</v>
      </c>
      <c r="M58" s="11">
        <f>IF(Sheet1!N56=Sheet1!N$2, 4, IF(Sheet1!N56&lt;&gt;0, -1, 0))</f>
        <v>4</v>
      </c>
      <c r="N58" s="11">
        <f>IF(Sheet1!O56=Sheet1!O$2, 4, IF(Sheet1!O56&lt;&gt;0, -1, 0))</f>
        <v>4</v>
      </c>
      <c r="O58" s="11">
        <f>IF(Sheet1!P56=Sheet1!P$2, 4, IF(Sheet1!P56&lt;&gt;0, -1, 0))</f>
        <v>4</v>
      </c>
      <c r="P58" s="11">
        <f>IF(Sheet1!Q56=Sheet1!Q$2, 4, IF(Sheet1!Q56&lt;&gt;0, -1, 0))</f>
        <v>-1</v>
      </c>
      <c r="Q58" s="11">
        <f>IF(Sheet1!R56=Sheet1!R$2, 4, IF(Sheet1!R56&lt;&gt;0, -1, 0))</f>
        <v>-1</v>
      </c>
      <c r="R58" s="12">
        <f t="shared" si="2"/>
        <v>30</v>
      </c>
      <c r="S58" s="13">
        <v>42629.823993055557</v>
      </c>
    </row>
    <row r="59" spans="2:19">
      <c r="B59" s="11" t="s">
        <v>236</v>
      </c>
      <c r="C59" s="11">
        <f>IF(Sheet1!D57=Sheet1!D$2, 4, IF(Sheet1!D57&lt;&gt;0, -1, 0))</f>
        <v>0</v>
      </c>
      <c r="D59" s="11">
        <f>IF(Sheet1!E57=Sheet1!E$2, 4, IF(Sheet1!E57&lt;&gt;0, -1, 0))</f>
        <v>4</v>
      </c>
      <c r="E59" s="11">
        <f>IF(Sheet1!F57=Sheet1!F$2, 4, IF(Sheet1!F57&lt;&gt;0, -1, 0))</f>
        <v>-1</v>
      </c>
      <c r="F59" s="11">
        <f>IF(Sheet1!G57=Sheet1!G$2, 4, IF(Sheet1!G57&lt;&gt;0, -1, 0))</f>
        <v>0</v>
      </c>
      <c r="G59" s="11">
        <f>IF(Sheet1!H57=Sheet1!H$2, 4, IF(Sheet1!H57&lt;&gt;0, -1, 0))</f>
        <v>0</v>
      </c>
      <c r="H59" s="11">
        <f>IF(Sheet1!I57=Sheet1!I$2, 4, IF(Sheet1!I57&lt;&gt;0, -1, 0))</f>
        <v>0</v>
      </c>
      <c r="I59" s="11">
        <f>IF(Sheet1!J57=Sheet1!J$2, 4, IF(Sheet1!J57&lt;&gt;0, -1, 0))</f>
        <v>0</v>
      </c>
      <c r="J59" s="11">
        <f>IF(Sheet1!K57=Sheet1!K$2, 4, IF(Sheet1!K57&lt;&gt;0, -1, 0))</f>
        <v>-1</v>
      </c>
      <c r="K59" s="11">
        <f>IF(Sheet1!L57=Sheet1!L$2, 4, IF(Sheet1!L57&lt;&gt;0, -1, 0))</f>
        <v>0</v>
      </c>
      <c r="L59" s="11">
        <f>IF(Sheet1!M57=Sheet1!M$2, 4, IF(Sheet1!M57&lt;&gt;0, -1, 0))</f>
        <v>0</v>
      </c>
      <c r="M59" s="11">
        <f>IF(Sheet1!N57=Sheet1!N$2, 4, IF(Sheet1!N57&lt;&gt;0, -1, 0))</f>
        <v>0</v>
      </c>
      <c r="N59" s="11">
        <f>IF(Sheet1!O57=Sheet1!O$2, 4, IF(Sheet1!O57&lt;&gt;0, -1, 0))</f>
        <v>0</v>
      </c>
      <c r="O59" s="11">
        <f>IF(Sheet1!P57=Sheet1!P$2, 4, IF(Sheet1!P57&lt;&gt;0, -1, 0))</f>
        <v>0</v>
      </c>
      <c r="P59" s="11">
        <f>IF(Sheet1!Q57=Sheet1!Q$2, 4, IF(Sheet1!Q57&lt;&gt;0, -1, 0))</f>
        <v>0</v>
      </c>
      <c r="Q59" s="11">
        <f>IF(Sheet1!R57=Sheet1!R$2, 4, IF(Sheet1!R57&lt;&gt;0, -1, 0))</f>
        <v>0</v>
      </c>
      <c r="R59" s="12">
        <f t="shared" si="2"/>
        <v>2</v>
      </c>
      <c r="S59" s="13">
        <v>42629.824236111112</v>
      </c>
    </row>
    <row r="60" spans="2:19">
      <c r="B60" s="11" t="s">
        <v>237</v>
      </c>
      <c r="C60" s="11">
        <f>IF(Sheet1!D58=Sheet1!D$2, 4, IF(Sheet1!D58&lt;&gt;0, -1, 0))</f>
        <v>0</v>
      </c>
      <c r="D60" s="11">
        <f>IF(Sheet1!E58=Sheet1!E$2, 4, IF(Sheet1!E58&lt;&gt;0, -1, 0))</f>
        <v>4</v>
      </c>
      <c r="E60" s="11">
        <f>IF(Sheet1!F58=Sheet1!F$2, 4, IF(Sheet1!F58&lt;&gt;0, -1, 0))</f>
        <v>0</v>
      </c>
      <c r="F60" s="11">
        <f>IF(Sheet1!G58=Sheet1!G$2, 4, IF(Sheet1!G58&lt;&gt;0, -1, 0))</f>
        <v>4</v>
      </c>
      <c r="G60" s="11">
        <f>IF(Sheet1!H58=Sheet1!H$2, 4, IF(Sheet1!H58&lt;&gt;0, -1, 0))</f>
        <v>0</v>
      </c>
      <c r="H60" s="11">
        <f>IF(Sheet1!I58=Sheet1!I$2, 4, IF(Sheet1!I58&lt;&gt;0, -1, 0))</f>
        <v>-1</v>
      </c>
      <c r="I60" s="11">
        <f>IF(Sheet1!J58=Sheet1!J$2, 4, IF(Sheet1!J58&lt;&gt;0, -1, 0))</f>
        <v>0</v>
      </c>
      <c r="J60" s="11">
        <f>IF(Sheet1!K58=Sheet1!K$2, 4, IF(Sheet1!K58&lt;&gt;0, -1, 0))</f>
        <v>-1</v>
      </c>
      <c r="K60" s="11">
        <f>IF(Sheet1!L58=Sheet1!L$2, 4, IF(Sheet1!L58&lt;&gt;0, -1, 0))</f>
        <v>4</v>
      </c>
      <c r="L60" s="11">
        <f>IF(Sheet1!M58=Sheet1!M$2, 4, IF(Sheet1!M58&lt;&gt;0, -1, 0))</f>
        <v>0</v>
      </c>
      <c r="M60" s="11">
        <f>IF(Sheet1!N58=Sheet1!N$2, 4, IF(Sheet1!N58&lt;&gt;0, -1, 0))</f>
        <v>0</v>
      </c>
      <c r="N60" s="11">
        <f>IF(Sheet1!O58=Sheet1!O$2, 4, IF(Sheet1!O58&lt;&gt;0, -1, 0))</f>
        <v>4</v>
      </c>
      <c r="O60" s="11">
        <f>IF(Sheet1!P58=Sheet1!P$2, 4, IF(Sheet1!P58&lt;&gt;0, -1, 0))</f>
        <v>0</v>
      </c>
      <c r="P60" s="11">
        <f>IF(Sheet1!Q58=Sheet1!Q$2, 4, IF(Sheet1!Q58&lt;&gt;0, -1, 0))</f>
        <v>4</v>
      </c>
      <c r="Q60" s="11">
        <f>IF(Sheet1!R58=Sheet1!R$2, 4, IF(Sheet1!R58&lt;&gt;0, -1, 0))</f>
        <v>0</v>
      </c>
      <c r="R60" s="12">
        <f t="shared" si="2"/>
        <v>18</v>
      </c>
      <c r="S60" s="13">
        <v>42629.826631944445</v>
      </c>
    </row>
    <row r="61" spans="2:19">
      <c r="B61" s="11" t="s">
        <v>238</v>
      </c>
      <c r="C61" s="11">
        <f>IF(Sheet1!D59=Sheet1!D$2, 4, IF(Sheet1!D59&lt;&gt;0, -1, 0))</f>
        <v>0</v>
      </c>
      <c r="D61" s="11">
        <f>IF(Sheet1!E59=Sheet1!E$2, 4, IF(Sheet1!E59&lt;&gt;0, -1, 0))</f>
        <v>-1</v>
      </c>
      <c r="E61" s="11">
        <f>IF(Sheet1!F59=Sheet1!F$2, 4, IF(Sheet1!F59&lt;&gt;0, -1, 0))</f>
        <v>0</v>
      </c>
      <c r="F61" s="11">
        <f>IF(Sheet1!G59=Sheet1!G$2, 4, IF(Sheet1!G59&lt;&gt;0, -1, 0))</f>
        <v>0</v>
      </c>
      <c r="G61" s="11">
        <f>IF(Sheet1!H59=Sheet1!H$2, 4, IF(Sheet1!H59&lt;&gt;0, -1, 0))</f>
        <v>4</v>
      </c>
      <c r="H61" s="11">
        <f>IF(Sheet1!I59=Sheet1!I$2, 4, IF(Sheet1!I59&lt;&gt;0, -1, 0))</f>
        <v>-1</v>
      </c>
      <c r="I61" s="11">
        <f>IF(Sheet1!J59=Sheet1!J$2, 4, IF(Sheet1!J59&lt;&gt;0, -1, 0))</f>
        <v>4</v>
      </c>
      <c r="J61" s="11">
        <f>IF(Sheet1!K59=Sheet1!K$2, 4, IF(Sheet1!K59&lt;&gt;0, -1, 0))</f>
        <v>0</v>
      </c>
      <c r="K61" s="11">
        <f>IF(Sheet1!L59=Sheet1!L$2, 4, IF(Sheet1!L59&lt;&gt;0, -1, 0))</f>
        <v>4</v>
      </c>
      <c r="L61" s="11">
        <f>IF(Sheet1!M59=Sheet1!M$2, 4, IF(Sheet1!M59&lt;&gt;0, -1, 0))</f>
        <v>0</v>
      </c>
      <c r="M61" s="11">
        <f>IF(Sheet1!N59=Sheet1!N$2, 4, IF(Sheet1!N59&lt;&gt;0, -1, 0))</f>
        <v>4</v>
      </c>
      <c r="N61" s="11">
        <f>IF(Sheet1!O59=Sheet1!O$2, 4, IF(Sheet1!O59&lt;&gt;0, -1, 0))</f>
        <v>4</v>
      </c>
      <c r="O61" s="11">
        <f>IF(Sheet1!P59=Sheet1!P$2, 4, IF(Sheet1!P59&lt;&gt;0, -1, 0))</f>
        <v>0</v>
      </c>
      <c r="P61" s="11">
        <f>IF(Sheet1!Q59=Sheet1!Q$2, 4, IF(Sheet1!Q59&lt;&gt;0, -1, 0))</f>
        <v>0</v>
      </c>
      <c r="Q61" s="11">
        <f>IF(Sheet1!R59=Sheet1!R$2, 4, IF(Sheet1!R59&lt;&gt;0, -1, 0))</f>
        <v>4</v>
      </c>
      <c r="R61" s="12">
        <f t="shared" si="2"/>
        <v>22</v>
      </c>
      <c r="S61" s="13">
        <v>42629.843657407408</v>
      </c>
    </row>
    <row r="62" spans="2:19">
      <c r="B62" s="11" t="s">
        <v>239</v>
      </c>
      <c r="C62" s="11">
        <f>IF(Sheet1!D60=Sheet1!D$2, 4, IF(Sheet1!D60&lt;&gt;0, -1, 0))</f>
        <v>0</v>
      </c>
      <c r="D62" s="11">
        <f>IF(Sheet1!E60=Sheet1!E$2, 4, IF(Sheet1!E60&lt;&gt;0, -1, 0))</f>
        <v>-1</v>
      </c>
      <c r="E62" s="11">
        <f>IF(Sheet1!F60=Sheet1!F$2, 4, IF(Sheet1!F60&lt;&gt;0, -1, 0))</f>
        <v>0</v>
      </c>
      <c r="F62" s="11">
        <f>IF(Sheet1!G60=Sheet1!G$2, 4, IF(Sheet1!G60&lt;&gt;0, -1, 0))</f>
        <v>0</v>
      </c>
      <c r="G62" s="11">
        <f>IF(Sheet1!H60=Sheet1!H$2, 4, IF(Sheet1!H60&lt;&gt;0, -1, 0))</f>
        <v>0</v>
      </c>
      <c r="H62" s="11">
        <f>IF(Sheet1!I60=Sheet1!I$2, 4, IF(Sheet1!I60&lt;&gt;0, -1, 0))</f>
        <v>0</v>
      </c>
      <c r="I62" s="11">
        <f>IF(Sheet1!J60=Sheet1!J$2, 4, IF(Sheet1!J60&lt;&gt;0, -1, 0))</f>
        <v>0</v>
      </c>
      <c r="J62" s="11">
        <f>IF(Sheet1!K60=Sheet1!K$2, 4, IF(Sheet1!K60&lt;&gt;0, -1, 0))</f>
        <v>0</v>
      </c>
      <c r="K62" s="11">
        <f>IF(Sheet1!L60=Sheet1!L$2, 4, IF(Sheet1!L60&lt;&gt;0, -1, 0))</f>
        <v>0</v>
      </c>
      <c r="L62" s="11">
        <f>IF(Sheet1!M60=Sheet1!M$2, 4, IF(Sheet1!M60&lt;&gt;0, -1, 0))</f>
        <v>0</v>
      </c>
      <c r="M62" s="11">
        <f>IF(Sheet1!N60=Sheet1!N$2, 4, IF(Sheet1!N60&lt;&gt;0, -1, 0))</f>
        <v>0</v>
      </c>
      <c r="N62" s="11">
        <f>IF(Sheet1!O60=Sheet1!O$2, 4, IF(Sheet1!O60&lt;&gt;0, -1, 0))</f>
        <v>0</v>
      </c>
      <c r="O62" s="11">
        <f>IF(Sheet1!P60=Sheet1!P$2, 4, IF(Sheet1!P60&lt;&gt;0, -1, 0))</f>
        <v>0</v>
      </c>
      <c r="P62" s="11">
        <f>IF(Sheet1!Q60=Sheet1!Q$2, 4, IF(Sheet1!Q60&lt;&gt;0, -1, 0))</f>
        <v>0</v>
      </c>
      <c r="Q62" s="11">
        <f>IF(Sheet1!R60=Sheet1!R$2, 4, IF(Sheet1!R60&lt;&gt;0, -1, 0))</f>
        <v>0</v>
      </c>
      <c r="R62" s="12">
        <f t="shared" si="2"/>
        <v>-1</v>
      </c>
      <c r="S62" s="13">
        <v>42629.844317129631</v>
      </c>
    </row>
    <row r="63" spans="2:19">
      <c r="B63" s="11" t="s">
        <v>240</v>
      </c>
      <c r="C63" s="11">
        <f>IF(Sheet1!D61=Sheet1!D$2, 4, IF(Sheet1!D61&lt;&gt;0, -1, 0))</f>
        <v>-1</v>
      </c>
      <c r="D63" s="11">
        <f>IF(Sheet1!E61=Sheet1!E$2, 4, IF(Sheet1!E61&lt;&gt;0, -1, 0))</f>
        <v>-1</v>
      </c>
      <c r="E63" s="11">
        <f>IF(Sheet1!F61=Sheet1!F$2, 4, IF(Sheet1!F61&lt;&gt;0, -1, 0))</f>
        <v>0</v>
      </c>
      <c r="F63" s="11">
        <f>IF(Sheet1!G61=Sheet1!G$2, 4, IF(Sheet1!G61&lt;&gt;0, -1, 0))</f>
        <v>0</v>
      </c>
      <c r="G63" s="11">
        <f>IF(Sheet1!H61=Sheet1!H$2, 4, IF(Sheet1!H61&lt;&gt;0, -1, 0))</f>
        <v>0</v>
      </c>
      <c r="H63" s="11">
        <f>IF(Sheet1!I61=Sheet1!I$2, 4, IF(Sheet1!I61&lt;&gt;0, -1, 0))</f>
        <v>0</v>
      </c>
      <c r="I63" s="11">
        <f>IF(Sheet1!J61=Sheet1!J$2, 4, IF(Sheet1!J61&lt;&gt;0, -1, 0))</f>
        <v>0</v>
      </c>
      <c r="J63" s="11">
        <f>IF(Sheet1!K61=Sheet1!K$2, 4, IF(Sheet1!K61&lt;&gt;0, -1, 0))</f>
        <v>0</v>
      </c>
      <c r="K63" s="11">
        <f>IF(Sheet1!L61=Sheet1!L$2, 4, IF(Sheet1!L61&lt;&gt;0, -1, 0))</f>
        <v>0</v>
      </c>
      <c r="L63" s="11">
        <f>IF(Sheet1!M61=Sheet1!M$2, 4, IF(Sheet1!M61&lt;&gt;0, -1, 0))</f>
        <v>0</v>
      </c>
      <c r="M63" s="11">
        <f>IF(Sheet1!N61=Sheet1!N$2, 4, IF(Sheet1!N61&lt;&gt;0, -1, 0))</f>
        <v>4</v>
      </c>
      <c r="N63" s="11">
        <f>IF(Sheet1!O61=Sheet1!O$2, 4, IF(Sheet1!O61&lt;&gt;0, -1, 0))</f>
        <v>-1</v>
      </c>
      <c r="O63" s="11">
        <f>IF(Sheet1!P61=Sheet1!P$2, 4, IF(Sheet1!P61&lt;&gt;0, -1, 0))</f>
        <v>0</v>
      </c>
      <c r="P63" s="11">
        <f>IF(Sheet1!Q61=Sheet1!Q$2, 4, IF(Sheet1!Q61&lt;&gt;0, -1, 0))</f>
        <v>0</v>
      </c>
      <c r="Q63" s="11">
        <f>IF(Sheet1!R61=Sheet1!R$2, 4, IF(Sheet1!R61&lt;&gt;0, -1, 0))</f>
        <v>0</v>
      </c>
      <c r="R63" s="12">
        <f t="shared" si="2"/>
        <v>1</v>
      </c>
      <c r="S63" s="13">
        <v>42629.845185185186</v>
      </c>
    </row>
    <row r="64" spans="2:19">
      <c r="B64" s="11" t="s">
        <v>241</v>
      </c>
      <c r="C64" s="11">
        <f>IF(Sheet1!D62=Sheet1!D$2, 4, IF(Sheet1!D62&lt;&gt;0, -1, 0))</f>
        <v>-1</v>
      </c>
      <c r="D64" s="11">
        <f>IF(Sheet1!E62=Sheet1!E$2, 4, IF(Sheet1!E62&lt;&gt;0, -1, 0))</f>
        <v>0</v>
      </c>
      <c r="E64" s="11">
        <f>IF(Sheet1!F62=Sheet1!F$2, 4, IF(Sheet1!F62&lt;&gt;0, -1, 0))</f>
        <v>0</v>
      </c>
      <c r="F64" s="11">
        <f>IF(Sheet1!G62=Sheet1!G$2, 4, IF(Sheet1!G62&lt;&gt;0, -1, 0))</f>
        <v>0</v>
      </c>
      <c r="G64" s="11">
        <f>IF(Sheet1!H62=Sheet1!H$2, 4, IF(Sheet1!H62&lt;&gt;0, -1, 0))</f>
        <v>0</v>
      </c>
      <c r="H64" s="11">
        <f>IF(Sheet1!I62=Sheet1!I$2, 4, IF(Sheet1!I62&lt;&gt;0, -1, 0))</f>
        <v>-1</v>
      </c>
      <c r="I64" s="11">
        <f>IF(Sheet1!J62=Sheet1!J$2, 4, IF(Sheet1!J62&lt;&gt;0, -1, 0))</f>
        <v>0</v>
      </c>
      <c r="J64" s="11">
        <f>IF(Sheet1!K62=Sheet1!K$2, 4, IF(Sheet1!K62&lt;&gt;0, -1, 0))</f>
        <v>0</v>
      </c>
      <c r="K64" s="11">
        <f>IF(Sheet1!L62=Sheet1!L$2, 4, IF(Sheet1!L62&lt;&gt;0, -1, 0))</f>
        <v>-1</v>
      </c>
      <c r="L64" s="11">
        <f>IF(Sheet1!M62=Sheet1!M$2, 4, IF(Sheet1!M62&lt;&gt;0, -1, 0))</f>
        <v>-1</v>
      </c>
      <c r="M64" s="11">
        <f>IF(Sheet1!N62=Sheet1!N$2, 4, IF(Sheet1!N62&lt;&gt;0, -1, 0))</f>
        <v>0</v>
      </c>
      <c r="N64" s="11">
        <f>IF(Sheet1!O62=Sheet1!O$2, 4, IF(Sheet1!O62&lt;&gt;0, -1, 0))</f>
        <v>4</v>
      </c>
      <c r="O64" s="11">
        <f>IF(Sheet1!P62=Sheet1!P$2, 4, IF(Sheet1!P62&lt;&gt;0, -1, 0))</f>
        <v>0</v>
      </c>
      <c r="P64" s="11">
        <f>IF(Sheet1!Q62=Sheet1!Q$2, 4, IF(Sheet1!Q62&lt;&gt;0, -1, 0))</f>
        <v>0</v>
      </c>
      <c r="Q64" s="11">
        <f>IF(Sheet1!R62=Sheet1!R$2, 4, IF(Sheet1!R62&lt;&gt;0, -1, 0))</f>
        <v>0</v>
      </c>
      <c r="R64" s="12">
        <f t="shared" si="2"/>
        <v>0</v>
      </c>
      <c r="S64" s="13">
        <v>42629.847442129627</v>
      </c>
    </row>
    <row r="65" spans="2:19">
      <c r="B65" s="11" t="s">
        <v>242</v>
      </c>
      <c r="C65" s="11">
        <f>IF(Sheet1!D63=Sheet1!D$2, 4, IF(Sheet1!D63&lt;&gt;0, -1, 0))</f>
        <v>0</v>
      </c>
      <c r="D65" s="11">
        <f>IF(Sheet1!E63=Sheet1!E$2, 4, IF(Sheet1!E63&lt;&gt;0, -1, 0))</f>
        <v>-1</v>
      </c>
      <c r="E65" s="11">
        <f>IF(Sheet1!F63=Sheet1!F$2, 4, IF(Sheet1!F63&lt;&gt;0, -1, 0))</f>
        <v>0</v>
      </c>
      <c r="F65" s="11">
        <f>IF(Sheet1!G63=Sheet1!G$2, 4, IF(Sheet1!G63&lt;&gt;0, -1, 0))</f>
        <v>0</v>
      </c>
      <c r="G65" s="11">
        <f>IF(Sheet1!H63=Sheet1!H$2, 4, IF(Sheet1!H63&lt;&gt;0, -1, 0))</f>
        <v>0</v>
      </c>
      <c r="H65" s="11">
        <f>IF(Sheet1!I63=Sheet1!I$2, 4, IF(Sheet1!I63&lt;&gt;0, -1, 0))</f>
        <v>0</v>
      </c>
      <c r="I65" s="11">
        <f>IF(Sheet1!J63=Sheet1!J$2, 4, IF(Sheet1!J63&lt;&gt;0, -1, 0))</f>
        <v>0</v>
      </c>
      <c r="J65" s="11">
        <f>IF(Sheet1!K63=Sheet1!K$2, 4, IF(Sheet1!K63&lt;&gt;0, -1, 0))</f>
        <v>0</v>
      </c>
      <c r="K65" s="11">
        <f>IF(Sheet1!L63=Sheet1!L$2, 4, IF(Sheet1!L63&lt;&gt;0, -1, 0))</f>
        <v>0</v>
      </c>
      <c r="L65" s="11">
        <f>IF(Sheet1!M63=Sheet1!M$2, 4, IF(Sheet1!M63&lt;&gt;0, -1, 0))</f>
        <v>0</v>
      </c>
      <c r="M65" s="11">
        <f>IF(Sheet1!N63=Sheet1!N$2, 4, IF(Sheet1!N63&lt;&gt;0, -1, 0))</f>
        <v>-1</v>
      </c>
      <c r="N65" s="11">
        <f>IF(Sheet1!O63=Sheet1!O$2, 4, IF(Sheet1!O63&lt;&gt;0, -1, 0))</f>
        <v>0</v>
      </c>
      <c r="O65" s="11">
        <f>IF(Sheet1!P63=Sheet1!P$2, 4, IF(Sheet1!P63&lt;&gt;0, -1, 0))</f>
        <v>0</v>
      </c>
      <c r="P65" s="11">
        <f>IF(Sheet1!Q63=Sheet1!Q$2, 4, IF(Sheet1!Q63&lt;&gt;0, -1, 0))</f>
        <v>0</v>
      </c>
      <c r="Q65" s="11">
        <f>IF(Sheet1!R63=Sheet1!R$2, 4, IF(Sheet1!R63&lt;&gt;0, -1, 0))</f>
        <v>0</v>
      </c>
      <c r="R65" s="12">
        <f t="shared" si="2"/>
        <v>-2</v>
      </c>
      <c r="S65" s="13">
        <v>42629.848541666666</v>
      </c>
    </row>
    <row r="66" spans="2:19">
      <c r="B66" s="11" t="s">
        <v>243</v>
      </c>
      <c r="C66" s="11">
        <f>IF(Sheet1!D64=Sheet1!D$2, 4, IF(Sheet1!D64&lt;&gt;0, -1, 0))</f>
        <v>-1</v>
      </c>
      <c r="D66" s="11">
        <f>IF(Sheet1!E64=Sheet1!E$2, 4, IF(Sheet1!E64&lt;&gt;0, -1, 0))</f>
        <v>-1</v>
      </c>
      <c r="E66" s="11">
        <f>IF(Sheet1!F64=Sheet1!F$2, 4, IF(Sheet1!F64&lt;&gt;0, -1, 0))</f>
        <v>-1</v>
      </c>
      <c r="F66" s="11">
        <f>IF(Sheet1!G64=Sheet1!G$2, 4, IF(Sheet1!G64&lt;&gt;0, -1, 0))</f>
        <v>4</v>
      </c>
      <c r="G66" s="11">
        <f>IF(Sheet1!H64=Sheet1!H$2, 4, IF(Sheet1!H64&lt;&gt;0, -1, 0))</f>
        <v>4</v>
      </c>
      <c r="H66" s="11">
        <f>IF(Sheet1!I64=Sheet1!I$2, 4, IF(Sheet1!I64&lt;&gt;0, -1, 0))</f>
        <v>-1</v>
      </c>
      <c r="I66" s="11">
        <f>IF(Sheet1!J64=Sheet1!J$2, 4, IF(Sheet1!J64&lt;&gt;0, -1, 0))</f>
        <v>-1</v>
      </c>
      <c r="J66" s="11">
        <f>IF(Sheet1!K64=Sheet1!K$2, 4, IF(Sheet1!K64&lt;&gt;0, -1, 0))</f>
        <v>4</v>
      </c>
      <c r="K66" s="11">
        <f>IF(Sheet1!L64=Sheet1!L$2, 4, IF(Sheet1!L64&lt;&gt;0, -1, 0))</f>
        <v>-1</v>
      </c>
      <c r="L66" s="11">
        <f>IF(Sheet1!M64=Sheet1!M$2, 4, IF(Sheet1!M64&lt;&gt;0, -1, 0))</f>
        <v>-1</v>
      </c>
      <c r="M66" s="11">
        <f>IF(Sheet1!N64=Sheet1!N$2, 4, IF(Sheet1!N64&lt;&gt;0, -1, 0))</f>
        <v>-1</v>
      </c>
      <c r="N66" s="11">
        <f>IF(Sheet1!O64=Sheet1!O$2, 4, IF(Sheet1!O64&lt;&gt;0, -1, 0))</f>
        <v>-1</v>
      </c>
      <c r="O66" s="11">
        <f>IF(Sheet1!P64=Sheet1!P$2, 4, IF(Sheet1!P64&lt;&gt;0, -1, 0))</f>
        <v>-1</v>
      </c>
      <c r="P66" s="11">
        <f>IF(Sheet1!Q64=Sheet1!Q$2, 4, IF(Sheet1!Q64&lt;&gt;0, -1, 0))</f>
        <v>-1</v>
      </c>
      <c r="Q66" s="11">
        <f>IF(Sheet1!R64=Sheet1!R$2, 4, IF(Sheet1!R64&lt;&gt;0, -1, 0))</f>
        <v>-1</v>
      </c>
      <c r="R66" s="12">
        <f t="shared" si="2"/>
        <v>0</v>
      </c>
      <c r="S66" s="13">
        <v>42629.850127314814</v>
      </c>
    </row>
    <row r="67" spans="2:19">
      <c r="B67" s="11" t="s">
        <v>244</v>
      </c>
      <c r="C67" s="11">
        <f>IF(Sheet1!D65=Sheet1!D$2, 4, IF(Sheet1!D65&lt;&gt;0, -1, 0))</f>
        <v>0</v>
      </c>
      <c r="D67" s="11">
        <f>IF(Sheet1!E65=Sheet1!E$2, 4, IF(Sheet1!E65&lt;&gt;0, -1, 0))</f>
        <v>4</v>
      </c>
      <c r="E67" s="11">
        <f>IF(Sheet1!F65=Sheet1!F$2, 4, IF(Sheet1!F65&lt;&gt;0, -1, 0))</f>
        <v>0</v>
      </c>
      <c r="F67" s="11">
        <f>IF(Sheet1!G65=Sheet1!G$2, 4, IF(Sheet1!G65&lt;&gt;0, -1, 0))</f>
        <v>0</v>
      </c>
      <c r="G67" s="11">
        <f>IF(Sheet1!H65=Sheet1!H$2, 4, IF(Sheet1!H65&lt;&gt;0, -1, 0))</f>
        <v>0</v>
      </c>
      <c r="H67" s="11">
        <f>IF(Sheet1!I65=Sheet1!I$2, 4, IF(Sheet1!I65&lt;&gt;0, -1, 0))</f>
        <v>-1</v>
      </c>
      <c r="I67" s="11">
        <f>IF(Sheet1!J65=Sheet1!J$2, 4, IF(Sheet1!J65&lt;&gt;0, -1, 0))</f>
        <v>0</v>
      </c>
      <c r="J67" s="11">
        <f>IF(Sheet1!K65=Sheet1!K$2, 4, IF(Sheet1!K65&lt;&gt;0, -1, 0))</f>
        <v>0</v>
      </c>
      <c r="K67" s="11">
        <f>IF(Sheet1!L65=Sheet1!L$2, 4, IF(Sheet1!L65&lt;&gt;0, -1, 0))</f>
        <v>0</v>
      </c>
      <c r="L67" s="11">
        <f>IF(Sheet1!M65=Sheet1!M$2, 4, IF(Sheet1!M65&lt;&gt;0, -1, 0))</f>
        <v>0</v>
      </c>
      <c r="M67" s="11">
        <f>IF(Sheet1!N65=Sheet1!N$2, 4, IF(Sheet1!N65&lt;&gt;0, -1, 0))</f>
        <v>4</v>
      </c>
      <c r="N67" s="11">
        <f>IF(Sheet1!O65=Sheet1!O$2, 4, IF(Sheet1!O65&lt;&gt;0, -1, 0))</f>
        <v>0</v>
      </c>
      <c r="O67" s="11">
        <f>IF(Sheet1!P65=Sheet1!P$2, 4, IF(Sheet1!P65&lt;&gt;0, -1, 0))</f>
        <v>0</v>
      </c>
      <c r="P67" s="11">
        <f>IF(Sheet1!Q65=Sheet1!Q$2, 4, IF(Sheet1!Q65&lt;&gt;0, -1, 0))</f>
        <v>0</v>
      </c>
      <c r="Q67" s="11">
        <f>IF(Sheet1!R65=Sheet1!R$2, 4, IF(Sheet1!R65&lt;&gt;0, -1, 0))</f>
        <v>0</v>
      </c>
      <c r="R67" s="12">
        <f t="shared" si="2"/>
        <v>7</v>
      </c>
      <c r="S67" s="13">
        <v>42629.850254629629</v>
      </c>
    </row>
    <row r="68" spans="2:19">
      <c r="B68" s="11" t="s">
        <v>245</v>
      </c>
      <c r="C68" s="11">
        <f>IF(Sheet1!D66=Sheet1!D$2, 4, IF(Sheet1!D66&lt;&gt;0, -1, 0))</f>
        <v>-1</v>
      </c>
      <c r="D68" s="11">
        <f>IF(Sheet1!E66=Sheet1!E$2, 4, IF(Sheet1!E66&lt;&gt;0, -1, 0))</f>
        <v>-1</v>
      </c>
      <c r="E68" s="11">
        <f>IF(Sheet1!F66=Sheet1!F$2, 4, IF(Sheet1!F66&lt;&gt;0, -1, 0))</f>
        <v>4</v>
      </c>
      <c r="F68" s="11">
        <f>IF(Sheet1!G66=Sheet1!G$2, 4, IF(Sheet1!G66&lt;&gt;0, -1, 0))</f>
        <v>4</v>
      </c>
      <c r="G68" s="11">
        <f>IF(Sheet1!H66=Sheet1!H$2, 4, IF(Sheet1!H66&lt;&gt;0, -1, 0))</f>
        <v>-1</v>
      </c>
      <c r="H68" s="11">
        <f>IF(Sheet1!I66=Sheet1!I$2, 4, IF(Sheet1!I66&lt;&gt;0, -1, 0))</f>
        <v>-1</v>
      </c>
      <c r="I68" s="11">
        <f>IF(Sheet1!J66=Sheet1!J$2, 4, IF(Sheet1!J66&lt;&gt;0, -1, 0))</f>
        <v>0</v>
      </c>
      <c r="J68" s="11">
        <f>IF(Sheet1!K66=Sheet1!K$2, 4, IF(Sheet1!K66&lt;&gt;0, -1, 0))</f>
        <v>4</v>
      </c>
      <c r="K68" s="11">
        <f>IF(Sheet1!L66=Sheet1!L$2, 4, IF(Sheet1!L66&lt;&gt;0, -1, 0))</f>
        <v>4</v>
      </c>
      <c r="L68" s="11">
        <f>IF(Sheet1!M66=Sheet1!M$2, 4, IF(Sheet1!M66&lt;&gt;0, -1, 0))</f>
        <v>-1</v>
      </c>
      <c r="M68" s="11">
        <f>IF(Sheet1!N66=Sheet1!N$2, 4, IF(Sheet1!N66&lt;&gt;0, -1, 0))</f>
        <v>-1</v>
      </c>
      <c r="N68" s="11">
        <f>IF(Sheet1!O66=Sheet1!O$2, 4, IF(Sheet1!O66&lt;&gt;0, -1, 0))</f>
        <v>-1</v>
      </c>
      <c r="O68" s="11">
        <f>IF(Sheet1!P66=Sheet1!P$2, 4, IF(Sheet1!P66&lt;&gt;0, -1, 0))</f>
        <v>-1</v>
      </c>
      <c r="P68" s="11">
        <f>IF(Sheet1!Q66=Sheet1!Q$2, 4, IF(Sheet1!Q66&lt;&gt;0, -1, 0))</f>
        <v>-1</v>
      </c>
      <c r="Q68" s="11">
        <f>IF(Sheet1!R66=Sheet1!R$2, 4, IF(Sheet1!R66&lt;&gt;0, -1, 0))</f>
        <v>-1</v>
      </c>
      <c r="R68" s="12">
        <f t="shared" si="2"/>
        <v>6</v>
      </c>
      <c r="S68" s="13">
        <v>42629.850312499999</v>
      </c>
    </row>
    <row r="69" spans="2:19">
      <c r="B69" s="11" t="s">
        <v>246</v>
      </c>
      <c r="C69" s="11">
        <f>IF(Sheet1!D67=Sheet1!D$2, 4, IF(Sheet1!D67&lt;&gt;0, -1, 0))</f>
        <v>0</v>
      </c>
      <c r="D69" s="11">
        <f>IF(Sheet1!E67=Sheet1!E$2, 4, IF(Sheet1!E67&lt;&gt;0, -1, 0))</f>
        <v>4</v>
      </c>
      <c r="E69" s="11">
        <f>IF(Sheet1!F67=Sheet1!F$2, 4, IF(Sheet1!F67&lt;&gt;0, -1, 0))</f>
        <v>0</v>
      </c>
      <c r="F69" s="11">
        <f>IF(Sheet1!G67=Sheet1!G$2, 4, IF(Sheet1!G67&lt;&gt;0, -1, 0))</f>
        <v>0</v>
      </c>
      <c r="G69" s="11">
        <f>IF(Sheet1!H67=Sheet1!H$2, 4, IF(Sheet1!H67&lt;&gt;0, -1, 0))</f>
        <v>0</v>
      </c>
      <c r="H69" s="11">
        <f>IF(Sheet1!I67=Sheet1!I$2, 4, IF(Sheet1!I67&lt;&gt;0, -1, 0))</f>
        <v>0</v>
      </c>
      <c r="I69" s="11">
        <f>IF(Sheet1!J67=Sheet1!J$2, 4, IF(Sheet1!J67&lt;&gt;0, -1, 0))</f>
        <v>0</v>
      </c>
      <c r="J69" s="11">
        <f>IF(Sheet1!K67=Sheet1!K$2, 4, IF(Sheet1!K67&lt;&gt;0, -1, 0))</f>
        <v>0</v>
      </c>
      <c r="K69" s="11">
        <f>IF(Sheet1!L67=Sheet1!L$2, 4, IF(Sheet1!L67&lt;&gt;0, -1, 0))</f>
        <v>0</v>
      </c>
      <c r="L69" s="11">
        <f>IF(Sheet1!M67=Sheet1!M$2, 4, IF(Sheet1!M67&lt;&gt;0, -1, 0))</f>
        <v>0</v>
      </c>
      <c r="M69" s="11">
        <f>IF(Sheet1!N67=Sheet1!N$2, 4, IF(Sheet1!N67&lt;&gt;0, -1, 0))</f>
        <v>0</v>
      </c>
      <c r="N69" s="11">
        <f>IF(Sheet1!O67=Sheet1!O$2, 4, IF(Sheet1!O67&lt;&gt;0, -1, 0))</f>
        <v>0</v>
      </c>
      <c r="O69" s="11">
        <f>IF(Sheet1!P67=Sheet1!P$2, 4, IF(Sheet1!P67&lt;&gt;0, -1, 0))</f>
        <v>0</v>
      </c>
      <c r="P69" s="11">
        <f>IF(Sheet1!Q67=Sheet1!Q$2, 4, IF(Sheet1!Q67&lt;&gt;0, -1, 0))</f>
        <v>0</v>
      </c>
      <c r="Q69" s="11">
        <f>IF(Sheet1!R67=Sheet1!R$2, 4, IF(Sheet1!R67&lt;&gt;0, -1, 0))</f>
        <v>0</v>
      </c>
      <c r="R69" s="12">
        <f t="shared" si="2"/>
        <v>4</v>
      </c>
      <c r="S69" s="13">
        <v>42629.852037037039</v>
      </c>
    </row>
    <row r="70" spans="2:19">
      <c r="B70" s="11" t="s">
        <v>247</v>
      </c>
      <c r="C70" s="11">
        <f>IF(Sheet1!D68=Sheet1!D$2, 4, IF(Sheet1!D68&lt;&gt;0, -1, 0))</f>
        <v>-1</v>
      </c>
      <c r="D70" s="11">
        <f>IF(Sheet1!E68=Sheet1!E$2, 4, IF(Sheet1!E68&lt;&gt;0, -1, 0))</f>
        <v>-1</v>
      </c>
      <c r="E70" s="11">
        <f>IF(Sheet1!F68=Sheet1!F$2, 4, IF(Sheet1!F68&lt;&gt;0, -1, 0))</f>
        <v>-1</v>
      </c>
      <c r="F70" s="11">
        <f>IF(Sheet1!G68=Sheet1!G$2, 4, IF(Sheet1!G68&lt;&gt;0, -1, 0))</f>
        <v>4</v>
      </c>
      <c r="G70" s="11">
        <f>IF(Sheet1!H68=Sheet1!H$2, 4, IF(Sheet1!H68&lt;&gt;0, -1, 0))</f>
        <v>4</v>
      </c>
      <c r="H70" s="11">
        <f>IF(Sheet1!I68=Sheet1!I$2, 4, IF(Sheet1!I68&lt;&gt;0, -1, 0))</f>
        <v>-1</v>
      </c>
      <c r="I70" s="11">
        <f>IF(Sheet1!J68=Sheet1!J$2, 4, IF(Sheet1!J68&lt;&gt;0, -1, 0))</f>
        <v>-1</v>
      </c>
      <c r="J70" s="11">
        <f>IF(Sheet1!K68=Sheet1!K$2, 4, IF(Sheet1!K68&lt;&gt;0, -1, 0))</f>
        <v>-1</v>
      </c>
      <c r="K70" s="11">
        <f>IF(Sheet1!L68=Sheet1!L$2, 4, IF(Sheet1!L68&lt;&gt;0, -1, 0))</f>
        <v>-1</v>
      </c>
      <c r="L70" s="11">
        <f>IF(Sheet1!M68=Sheet1!M$2, 4, IF(Sheet1!M68&lt;&gt;0, -1, 0))</f>
        <v>-1</v>
      </c>
      <c r="M70" s="11">
        <f>IF(Sheet1!N68=Sheet1!N$2, 4, IF(Sheet1!N68&lt;&gt;0, -1, 0))</f>
        <v>-1</v>
      </c>
      <c r="N70" s="11">
        <f>IF(Sheet1!O68=Sheet1!O$2, 4, IF(Sheet1!O68&lt;&gt;0, -1, 0))</f>
        <v>-1</v>
      </c>
      <c r="O70" s="11">
        <f>IF(Sheet1!P68=Sheet1!P$2, 4, IF(Sheet1!P68&lt;&gt;0, -1, 0))</f>
        <v>-1</v>
      </c>
      <c r="P70" s="11">
        <f>IF(Sheet1!Q68=Sheet1!Q$2, 4, IF(Sheet1!Q68&lt;&gt;0, -1, 0))</f>
        <v>-1</v>
      </c>
      <c r="Q70" s="11">
        <f>IF(Sheet1!R68=Sheet1!R$2, 4, IF(Sheet1!R68&lt;&gt;0, -1, 0))</f>
        <v>-1</v>
      </c>
      <c r="R70" s="12">
        <f t="shared" si="2"/>
        <v>-5</v>
      </c>
      <c r="S70" s="13">
        <v>42629.852777777778</v>
      </c>
    </row>
    <row r="71" spans="2:19">
      <c r="B71" s="11" t="s">
        <v>248</v>
      </c>
      <c r="C71" s="11">
        <f>IF(Sheet1!D69=Sheet1!D$2, 4, IF(Sheet1!D69&lt;&gt;0, -1, 0))</f>
        <v>0</v>
      </c>
      <c r="D71" s="11">
        <f>IF(Sheet1!E69=Sheet1!E$2, 4, IF(Sheet1!E69&lt;&gt;0, -1, 0))</f>
        <v>4</v>
      </c>
      <c r="E71" s="11">
        <f>IF(Sheet1!F69=Sheet1!F$2, 4, IF(Sheet1!F69&lt;&gt;0, -1, 0))</f>
        <v>0</v>
      </c>
      <c r="F71" s="11">
        <f>IF(Sheet1!G69=Sheet1!G$2, 4, IF(Sheet1!G69&lt;&gt;0, -1, 0))</f>
        <v>0</v>
      </c>
      <c r="G71" s="11">
        <f>IF(Sheet1!H69=Sheet1!H$2, 4, IF(Sheet1!H69&lt;&gt;0, -1, 0))</f>
        <v>0</v>
      </c>
      <c r="H71" s="11">
        <f>IF(Sheet1!I69=Sheet1!I$2, 4, IF(Sheet1!I69&lt;&gt;0, -1, 0))</f>
        <v>0</v>
      </c>
      <c r="I71" s="11">
        <f>IF(Sheet1!J69=Sheet1!J$2, 4, IF(Sheet1!J69&lt;&gt;0, -1, 0))</f>
        <v>4</v>
      </c>
      <c r="J71" s="11">
        <f>IF(Sheet1!K69=Sheet1!K$2, 4, IF(Sheet1!K69&lt;&gt;0, -1, 0))</f>
        <v>0</v>
      </c>
      <c r="K71" s="11">
        <f>IF(Sheet1!L69=Sheet1!L$2, 4, IF(Sheet1!L69&lt;&gt;0, -1, 0))</f>
        <v>-1</v>
      </c>
      <c r="L71" s="11">
        <f>IF(Sheet1!M69=Sheet1!M$2, 4, IF(Sheet1!M69&lt;&gt;0, -1, 0))</f>
        <v>0</v>
      </c>
      <c r="M71" s="11">
        <f>IF(Sheet1!N69=Sheet1!N$2, 4, IF(Sheet1!N69&lt;&gt;0, -1, 0))</f>
        <v>0</v>
      </c>
      <c r="N71" s="11">
        <f>IF(Sheet1!O69=Sheet1!O$2, 4, IF(Sheet1!O69&lt;&gt;0, -1, 0))</f>
        <v>0</v>
      </c>
      <c r="O71" s="11">
        <f>IF(Sheet1!P69=Sheet1!P$2, 4, IF(Sheet1!P69&lt;&gt;0, -1, 0))</f>
        <v>0</v>
      </c>
      <c r="P71" s="11">
        <f>IF(Sheet1!Q69=Sheet1!Q$2, 4, IF(Sheet1!Q69&lt;&gt;0, -1, 0))</f>
        <v>0</v>
      </c>
      <c r="Q71" s="11">
        <f>IF(Sheet1!R69=Sheet1!R$2, 4, IF(Sheet1!R69&lt;&gt;0, -1, 0))</f>
        <v>0</v>
      </c>
      <c r="R71" s="12">
        <f t="shared" ref="R71:R89" si="3">SUM(C71:Q71)</f>
        <v>7</v>
      </c>
      <c r="S71" s="13">
        <v>42629.854328703703</v>
      </c>
    </row>
    <row r="72" spans="2:19">
      <c r="B72" s="11" t="s">
        <v>249</v>
      </c>
      <c r="C72" s="11">
        <f>IF(Sheet1!D70=Sheet1!D$2, 4, IF(Sheet1!D70&lt;&gt;0, -1, 0))</f>
        <v>-1</v>
      </c>
      <c r="D72" s="11">
        <f>IF(Sheet1!E70=Sheet1!E$2, 4, IF(Sheet1!E70&lt;&gt;0, -1, 0))</f>
        <v>-1</v>
      </c>
      <c r="E72" s="11">
        <f>IF(Sheet1!F70=Sheet1!F$2, 4, IF(Sheet1!F70&lt;&gt;0, -1, 0))</f>
        <v>-1</v>
      </c>
      <c r="F72" s="11">
        <f>IF(Sheet1!G70=Sheet1!G$2, 4, IF(Sheet1!G70&lt;&gt;0, -1, 0))</f>
        <v>4</v>
      </c>
      <c r="G72" s="11">
        <f>IF(Sheet1!H70=Sheet1!H$2, 4, IF(Sheet1!H70&lt;&gt;0, -1, 0))</f>
        <v>4</v>
      </c>
      <c r="H72" s="11">
        <f>IF(Sheet1!I70=Sheet1!I$2, 4, IF(Sheet1!I70&lt;&gt;0, -1, 0))</f>
        <v>-1</v>
      </c>
      <c r="I72" s="11">
        <f>IF(Sheet1!J70=Sheet1!J$2, 4, IF(Sheet1!J70&lt;&gt;0, -1, 0))</f>
        <v>-1</v>
      </c>
      <c r="J72" s="11">
        <f>IF(Sheet1!K70=Sheet1!K$2, 4, IF(Sheet1!K70&lt;&gt;0, -1, 0))</f>
        <v>4</v>
      </c>
      <c r="K72" s="11">
        <f>IF(Sheet1!L70=Sheet1!L$2, 4, IF(Sheet1!L70&lt;&gt;0, -1, 0))</f>
        <v>-1</v>
      </c>
      <c r="L72" s="11">
        <f>IF(Sheet1!M70=Sheet1!M$2, 4, IF(Sheet1!M70&lt;&gt;0, -1, 0))</f>
        <v>-1</v>
      </c>
      <c r="M72" s="11">
        <f>IF(Sheet1!N70=Sheet1!N$2, 4, IF(Sheet1!N70&lt;&gt;0, -1, 0))</f>
        <v>-1</v>
      </c>
      <c r="N72" s="11">
        <f>IF(Sheet1!O70=Sheet1!O$2, 4, IF(Sheet1!O70&lt;&gt;0, -1, 0))</f>
        <v>-1</v>
      </c>
      <c r="O72" s="11">
        <f>IF(Sheet1!P70=Sheet1!P$2, 4, IF(Sheet1!P70&lt;&gt;0, -1, 0))</f>
        <v>-1</v>
      </c>
      <c r="P72" s="11">
        <f>IF(Sheet1!Q70=Sheet1!Q$2, 4, IF(Sheet1!Q70&lt;&gt;0, -1, 0))</f>
        <v>-1</v>
      </c>
      <c r="Q72" s="11">
        <f>IF(Sheet1!R70=Sheet1!R$2, 4, IF(Sheet1!R70&lt;&gt;0, -1, 0))</f>
        <v>-1</v>
      </c>
      <c r="R72" s="12">
        <f t="shared" si="3"/>
        <v>0</v>
      </c>
      <c r="S72" s="13">
        <v>42629.854629629626</v>
      </c>
    </row>
    <row r="73" spans="2:19">
      <c r="B73" s="11" t="s">
        <v>250</v>
      </c>
      <c r="C73" s="11">
        <f>IF(Sheet1!D71=Sheet1!D$2, 4, IF(Sheet1!D71&lt;&gt;0, -1, 0))</f>
        <v>4</v>
      </c>
      <c r="D73" s="11">
        <f>IF(Sheet1!E71=Sheet1!E$2, 4, IF(Sheet1!E71&lt;&gt;0, -1, 0))</f>
        <v>4</v>
      </c>
      <c r="E73" s="11">
        <f>IF(Sheet1!F71=Sheet1!F$2, 4, IF(Sheet1!F71&lt;&gt;0, -1, 0))</f>
        <v>0</v>
      </c>
      <c r="F73" s="11">
        <f>IF(Sheet1!G71=Sheet1!G$2, 4, IF(Sheet1!G71&lt;&gt;0, -1, 0))</f>
        <v>0</v>
      </c>
      <c r="G73" s="11">
        <f>IF(Sheet1!H71=Sheet1!H$2, 4, IF(Sheet1!H71&lt;&gt;0, -1, 0))</f>
        <v>-1</v>
      </c>
      <c r="H73" s="11">
        <f>IF(Sheet1!I71=Sheet1!I$2, 4, IF(Sheet1!I71&lt;&gt;0, -1, 0))</f>
        <v>0</v>
      </c>
      <c r="I73" s="11">
        <f>IF(Sheet1!J71=Sheet1!J$2, 4, IF(Sheet1!J71&lt;&gt;0, -1, 0))</f>
        <v>0</v>
      </c>
      <c r="J73" s="11">
        <f>IF(Sheet1!K71=Sheet1!K$2, 4, IF(Sheet1!K71&lt;&gt;0, -1, 0))</f>
        <v>4</v>
      </c>
      <c r="K73" s="11">
        <f>IF(Sheet1!L71=Sheet1!L$2, 4, IF(Sheet1!L71&lt;&gt;0, -1, 0))</f>
        <v>4</v>
      </c>
      <c r="L73" s="11">
        <f>IF(Sheet1!M71=Sheet1!M$2, 4, IF(Sheet1!M71&lt;&gt;0, -1, 0))</f>
        <v>-1</v>
      </c>
      <c r="M73" s="11">
        <f>IF(Sheet1!N71=Sheet1!N$2, 4, IF(Sheet1!N71&lt;&gt;0, -1, 0))</f>
        <v>0</v>
      </c>
      <c r="N73" s="11">
        <f>IF(Sheet1!O71=Sheet1!O$2, 4, IF(Sheet1!O71&lt;&gt;0, -1, 0))</f>
        <v>0</v>
      </c>
      <c r="O73" s="11">
        <f>IF(Sheet1!P71=Sheet1!P$2, 4, IF(Sheet1!P71&lt;&gt;0, -1, 0))</f>
        <v>0</v>
      </c>
      <c r="P73" s="11">
        <f>IF(Sheet1!Q71=Sheet1!Q$2, 4, IF(Sheet1!Q71&lt;&gt;0, -1, 0))</f>
        <v>0</v>
      </c>
      <c r="Q73" s="11">
        <f>IF(Sheet1!R71=Sheet1!R$2, 4, IF(Sheet1!R71&lt;&gt;0, -1, 0))</f>
        <v>-1</v>
      </c>
      <c r="R73" s="12">
        <f t="shared" si="3"/>
        <v>13</v>
      </c>
      <c r="S73" s="13">
        <v>42629.854641203703</v>
      </c>
    </row>
    <row r="74" spans="2:19">
      <c r="B74" s="11" t="s">
        <v>251</v>
      </c>
      <c r="C74" s="11">
        <f>IF(Sheet1!D72=Sheet1!D$2, 4, IF(Sheet1!D72&lt;&gt;0, -1, 0))</f>
        <v>-1</v>
      </c>
      <c r="D74" s="11">
        <f>IF(Sheet1!E72=Sheet1!E$2, 4, IF(Sheet1!E72&lt;&gt;0, -1, 0))</f>
        <v>4</v>
      </c>
      <c r="E74" s="11">
        <f>IF(Sheet1!F72=Sheet1!F$2, 4, IF(Sheet1!F72&lt;&gt;0, -1, 0))</f>
        <v>4</v>
      </c>
      <c r="F74" s="11">
        <f>IF(Sheet1!G72=Sheet1!G$2, 4, IF(Sheet1!G72&lt;&gt;0, -1, 0))</f>
        <v>-1</v>
      </c>
      <c r="G74" s="11">
        <f>IF(Sheet1!H72=Sheet1!H$2, 4, IF(Sheet1!H72&lt;&gt;0, -1, 0))</f>
        <v>4</v>
      </c>
      <c r="H74" s="11">
        <f>IF(Sheet1!I72=Sheet1!I$2, 4, IF(Sheet1!I72&lt;&gt;0, -1, 0))</f>
        <v>4</v>
      </c>
      <c r="I74" s="11">
        <f>IF(Sheet1!J72=Sheet1!J$2, 4, IF(Sheet1!J72&lt;&gt;0, -1, 0))</f>
        <v>-1</v>
      </c>
      <c r="J74" s="11">
        <f>IF(Sheet1!K72=Sheet1!K$2, 4, IF(Sheet1!K72&lt;&gt;0, -1, 0))</f>
        <v>-1</v>
      </c>
      <c r="K74" s="11">
        <f>IF(Sheet1!L72=Sheet1!L$2, 4, IF(Sheet1!L72&lt;&gt;0, -1, 0))</f>
        <v>-1</v>
      </c>
      <c r="L74" s="11">
        <f>IF(Sheet1!M72=Sheet1!M$2, 4, IF(Sheet1!M72&lt;&gt;0, -1, 0))</f>
        <v>-1</v>
      </c>
      <c r="M74" s="11">
        <f>IF(Sheet1!N72=Sheet1!N$2, 4, IF(Sheet1!N72&lt;&gt;0, -1, 0))</f>
        <v>-1</v>
      </c>
      <c r="N74" s="11">
        <f>IF(Sheet1!O72=Sheet1!O$2, 4, IF(Sheet1!O72&lt;&gt;0, -1, 0))</f>
        <v>-1</v>
      </c>
      <c r="O74" s="11">
        <f>IF(Sheet1!P72=Sheet1!P$2, 4, IF(Sheet1!P72&lt;&gt;0, -1, 0))</f>
        <v>-1</v>
      </c>
      <c r="P74" s="11">
        <f>IF(Sheet1!Q72=Sheet1!Q$2, 4, IF(Sheet1!Q72&lt;&gt;0, -1, 0))</f>
        <v>-1</v>
      </c>
      <c r="Q74" s="11">
        <f>IF(Sheet1!R72=Sheet1!R$2, 4, IF(Sheet1!R72&lt;&gt;0, -1, 0))</f>
        <v>4</v>
      </c>
      <c r="R74" s="12">
        <f t="shared" si="3"/>
        <v>10</v>
      </c>
      <c r="S74" s="13">
        <v>42629.856712962966</v>
      </c>
    </row>
    <row r="75" spans="2:19">
      <c r="B75" s="11" t="s">
        <v>252</v>
      </c>
      <c r="C75" s="11">
        <f>IF(Sheet1!D73=Sheet1!D$2, 4, IF(Sheet1!D73&lt;&gt;0, -1, 0))</f>
        <v>0</v>
      </c>
      <c r="D75" s="11">
        <f>IF(Sheet1!E73=Sheet1!E$2, 4, IF(Sheet1!E73&lt;&gt;0, -1, 0))</f>
        <v>-1</v>
      </c>
      <c r="E75" s="11">
        <f>IF(Sheet1!F73=Sheet1!F$2, 4, IF(Sheet1!F73&lt;&gt;0, -1, 0))</f>
        <v>0</v>
      </c>
      <c r="F75" s="11">
        <f>IF(Sheet1!G73=Sheet1!G$2, 4, IF(Sheet1!G73&lt;&gt;0, -1, 0))</f>
        <v>4</v>
      </c>
      <c r="G75" s="11">
        <f>IF(Sheet1!H73=Sheet1!H$2, 4, IF(Sheet1!H73&lt;&gt;0, -1, 0))</f>
        <v>0</v>
      </c>
      <c r="H75" s="11">
        <f>IF(Sheet1!I73=Sheet1!I$2, 4, IF(Sheet1!I73&lt;&gt;0, -1, 0))</f>
        <v>0</v>
      </c>
      <c r="I75" s="11">
        <f>IF(Sheet1!J73=Sheet1!J$2, 4, IF(Sheet1!J73&lt;&gt;0, -1, 0))</f>
        <v>0</v>
      </c>
      <c r="J75" s="11">
        <f>IF(Sheet1!K73=Sheet1!K$2, 4, IF(Sheet1!K73&lt;&gt;0, -1, 0))</f>
        <v>-1</v>
      </c>
      <c r="K75" s="11">
        <f>IF(Sheet1!L73=Sheet1!L$2, 4, IF(Sheet1!L73&lt;&gt;0, -1, 0))</f>
        <v>0</v>
      </c>
      <c r="L75" s="11">
        <f>IF(Sheet1!M73=Sheet1!M$2, 4, IF(Sheet1!M73&lt;&gt;0, -1, 0))</f>
        <v>0</v>
      </c>
      <c r="M75" s="11">
        <f>IF(Sheet1!N73=Sheet1!N$2, 4, IF(Sheet1!N73&lt;&gt;0, -1, 0))</f>
        <v>0</v>
      </c>
      <c r="N75" s="11">
        <f>IF(Sheet1!O73=Sheet1!O$2, 4, IF(Sheet1!O73&lt;&gt;0, -1, 0))</f>
        <v>4</v>
      </c>
      <c r="O75" s="11">
        <f>IF(Sheet1!P73=Sheet1!P$2, 4, IF(Sheet1!P73&lt;&gt;0, -1, 0))</f>
        <v>0</v>
      </c>
      <c r="P75" s="11">
        <f>IF(Sheet1!Q73=Sheet1!Q$2, 4, IF(Sheet1!Q73&lt;&gt;0, -1, 0))</f>
        <v>0</v>
      </c>
      <c r="Q75" s="11">
        <f>IF(Sheet1!R73=Sheet1!R$2, 4, IF(Sheet1!R73&lt;&gt;0, -1, 0))</f>
        <v>0</v>
      </c>
      <c r="R75" s="12">
        <f t="shared" si="3"/>
        <v>6</v>
      </c>
      <c r="S75" s="13">
        <v>42629.857638888891</v>
      </c>
    </row>
    <row r="76" spans="2:19">
      <c r="B76" s="11" t="s">
        <v>253</v>
      </c>
      <c r="C76" s="11">
        <f>IF(Sheet1!D74=Sheet1!D$2, 4, IF(Sheet1!D74&lt;&gt;0, -1, 0))</f>
        <v>4</v>
      </c>
      <c r="D76" s="11">
        <f>IF(Sheet1!E74=Sheet1!E$2, 4, IF(Sheet1!E74&lt;&gt;0, -1, 0))</f>
        <v>-1</v>
      </c>
      <c r="E76" s="11">
        <f>IF(Sheet1!F74=Sheet1!F$2, 4, IF(Sheet1!F74&lt;&gt;0, -1, 0))</f>
        <v>0</v>
      </c>
      <c r="F76" s="11">
        <f>IF(Sheet1!G74=Sheet1!G$2, 4, IF(Sheet1!G74&lt;&gt;0, -1, 0))</f>
        <v>0</v>
      </c>
      <c r="G76" s="11">
        <f>IF(Sheet1!H74=Sheet1!H$2, 4, IF(Sheet1!H74&lt;&gt;0, -1, 0))</f>
        <v>0</v>
      </c>
      <c r="H76" s="11">
        <f>IF(Sheet1!I74=Sheet1!I$2, 4, IF(Sheet1!I74&lt;&gt;0, -1, 0))</f>
        <v>0</v>
      </c>
      <c r="I76" s="11">
        <f>IF(Sheet1!J74=Sheet1!J$2, 4, IF(Sheet1!J74&lt;&gt;0, -1, 0))</f>
        <v>4</v>
      </c>
      <c r="J76" s="11">
        <f>IF(Sheet1!K74=Sheet1!K$2, 4, IF(Sheet1!K74&lt;&gt;0, -1, 0))</f>
        <v>0</v>
      </c>
      <c r="K76" s="11">
        <f>IF(Sheet1!L74=Sheet1!L$2, 4, IF(Sheet1!L74&lt;&gt;0, -1, 0))</f>
        <v>0</v>
      </c>
      <c r="L76" s="11">
        <f>IF(Sheet1!M74=Sheet1!M$2, 4, IF(Sheet1!M74&lt;&gt;0, -1, 0))</f>
        <v>-1</v>
      </c>
      <c r="M76" s="11">
        <f>IF(Sheet1!N74=Sheet1!N$2, 4, IF(Sheet1!N74&lt;&gt;0, -1, 0))</f>
        <v>0</v>
      </c>
      <c r="N76" s="11">
        <f>IF(Sheet1!O74=Sheet1!O$2, 4, IF(Sheet1!O74&lt;&gt;0, -1, 0))</f>
        <v>4</v>
      </c>
      <c r="O76" s="11">
        <f>IF(Sheet1!P74=Sheet1!P$2, 4, IF(Sheet1!P74&lt;&gt;0, -1, 0))</f>
        <v>0</v>
      </c>
      <c r="P76" s="11">
        <f>IF(Sheet1!Q74=Sheet1!Q$2, 4, IF(Sheet1!Q74&lt;&gt;0, -1, 0))</f>
        <v>0</v>
      </c>
      <c r="Q76" s="11">
        <f>IF(Sheet1!R74=Sheet1!R$2, 4, IF(Sheet1!R74&lt;&gt;0, -1, 0))</f>
        <v>4</v>
      </c>
      <c r="R76" s="12">
        <f t="shared" si="3"/>
        <v>14</v>
      </c>
      <c r="S76" s="13">
        <v>42629.858449074076</v>
      </c>
    </row>
    <row r="77" spans="2:19">
      <c r="B77" s="11" t="s">
        <v>254</v>
      </c>
      <c r="C77" s="11">
        <f>IF(Sheet1!D75=Sheet1!D$2, 4, IF(Sheet1!D75&lt;&gt;0, -1, 0))</f>
        <v>-1</v>
      </c>
      <c r="D77" s="11">
        <f>IF(Sheet1!E75=Sheet1!E$2, 4, IF(Sheet1!E75&lt;&gt;0, -1, 0))</f>
        <v>4</v>
      </c>
      <c r="E77" s="11">
        <f>IF(Sheet1!F75=Sheet1!F$2, 4, IF(Sheet1!F75&lt;&gt;0, -1, 0))</f>
        <v>-1</v>
      </c>
      <c r="F77" s="11">
        <f>IF(Sheet1!G75=Sheet1!G$2, 4, IF(Sheet1!G75&lt;&gt;0, -1, 0))</f>
        <v>4</v>
      </c>
      <c r="G77" s="11">
        <f>IF(Sheet1!H75=Sheet1!H$2, 4, IF(Sheet1!H75&lt;&gt;0, -1, 0))</f>
        <v>-1</v>
      </c>
      <c r="H77" s="11">
        <f>IF(Sheet1!I75=Sheet1!I$2, 4, IF(Sheet1!I75&lt;&gt;0, -1, 0))</f>
        <v>-1</v>
      </c>
      <c r="I77" s="11">
        <f>IF(Sheet1!J75=Sheet1!J$2, 4, IF(Sheet1!J75&lt;&gt;0, -1, 0))</f>
        <v>4</v>
      </c>
      <c r="J77" s="11">
        <f>IF(Sheet1!K75=Sheet1!K$2, 4, IF(Sheet1!K75&lt;&gt;0, -1, 0))</f>
        <v>-1</v>
      </c>
      <c r="K77" s="11">
        <f>IF(Sheet1!L75=Sheet1!L$2, 4, IF(Sheet1!L75&lt;&gt;0, -1, 0))</f>
        <v>-1</v>
      </c>
      <c r="L77" s="11">
        <f>IF(Sheet1!M75=Sheet1!M$2, 4, IF(Sheet1!M75&lt;&gt;0, -1, 0))</f>
        <v>-1</v>
      </c>
      <c r="M77" s="11">
        <f>IF(Sheet1!N75=Sheet1!N$2, 4, IF(Sheet1!N75&lt;&gt;0, -1, 0))</f>
        <v>-1</v>
      </c>
      <c r="N77" s="11">
        <f>IF(Sheet1!O75=Sheet1!O$2, 4, IF(Sheet1!O75&lt;&gt;0, -1, 0))</f>
        <v>-1</v>
      </c>
      <c r="O77" s="11">
        <f>IF(Sheet1!P75=Sheet1!P$2, 4, IF(Sheet1!P75&lt;&gt;0, -1, 0))</f>
        <v>4</v>
      </c>
      <c r="P77" s="11">
        <f>IF(Sheet1!Q75=Sheet1!Q$2, 4, IF(Sheet1!Q75&lt;&gt;0, -1, 0))</f>
        <v>-1</v>
      </c>
      <c r="Q77" s="11">
        <f>IF(Sheet1!R75=Sheet1!R$2, 4, IF(Sheet1!R75&lt;&gt;0, -1, 0))</f>
        <v>-1</v>
      </c>
      <c r="R77" s="12">
        <f t="shared" si="3"/>
        <v>5</v>
      </c>
      <c r="S77" s="13">
        <v>42629.859467592592</v>
      </c>
    </row>
    <row r="78" spans="2:19">
      <c r="B78" s="11" t="s">
        <v>255</v>
      </c>
      <c r="C78" s="11">
        <f>IF(Sheet1!D76=Sheet1!D$2, 4, IF(Sheet1!D76&lt;&gt;0, -1, 0))</f>
        <v>0</v>
      </c>
      <c r="D78" s="11">
        <f>IF(Sheet1!E76=Sheet1!E$2, 4, IF(Sheet1!E76&lt;&gt;0, -1, 0))</f>
        <v>4</v>
      </c>
      <c r="E78" s="11">
        <f>IF(Sheet1!F76=Sheet1!F$2, 4, IF(Sheet1!F76&lt;&gt;0, -1, 0))</f>
        <v>4</v>
      </c>
      <c r="F78" s="11">
        <f>IF(Sheet1!G76=Sheet1!G$2, 4, IF(Sheet1!G76&lt;&gt;0, -1, 0))</f>
        <v>4</v>
      </c>
      <c r="G78" s="11">
        <f>IF(Sheet1!H76=Sheet1!H$2, 4, IF(Sheet1!H76&lt;&gt;0, -1, 0))</f>
        <v>0</v>
      </c>
      <c r="H78" s="11">
        <f>IF(Sheet1!I76=Sheet1!I$2, 4, IF(Sheet1!I76&lt;&gt;0, -1, 0))</f>
        <v>0</v>
      </c>
      <c r="I78" s="11">
        <f>IF(Sheet1!J76=Sheet1!J$2, 4, IF(Sheet1!J76&lt;&gt;0, -1, 0))</f>
        <v>4</v>
      </c>
      <c r="J78" s="11">
        <f>IF(Sheet1!K76=Sheet1!K$2, 4, IF(Sheet1!K76&lt;&gt;0, -1, 0))</f>
        <v>0</v>
      </c>
      <c r="K78" s="11">
        <f>IF(Sheet1!L76=Sheet1!L$2, 4, IF(Sheet1!L76&lt;&gt;0, -1, 0))</f>
        <v>0</v>
      </c>
      <c r="L78" s="11">
        <f>IF(Sheet1!M76=Sheet1!M$2, 4, IF(Sheet1!M76&lt;&gt;0, -1, 0))</f>
        <v>4</v>
      </c>
      <c r="M78" s="11">
        <f>IF(Sheet1!N76=Sheet1!N$2, 4, IF(Sheet1!N76&lt;&gt;0, -1, 0))</f>
        <v>4</v>
      </c>
      <c r="N78" s="11">
        <f>IF(Sheet1!O76=Sheet1!O$2, 4, IF(Sheet1!O76&lt;&gt;0, -1, 0))</f>
        <v>0</v>
      </c>
      <c r="O78" s="11">
        <f>IF(Sheet1!P76=Sheet1!P$2, 4, IF(Sheet1!P76&lt;&gt;0, -1, 0))</f>
        <v>4</v>
      </c>
      <c r="P78" s="11">
        <f>IF(Sheet1!Q76=Sheet1!Q$2, 4, IF(Sheet1!Q76&lt;&gt;0, -1, 0))</f>
        <v>4</v>
      </c>
      <c r="Q78" s="11">
        <f>IF(Sheet1!R76=Sheet1!R$2, 4, IF(Sheet1!R76&lt;&gt;0, -1, 0))</f>
        <v>4</v>
      </c>
      <c r="R78" s="12">
        <f t="shared" si="3"/>
        <v>36</v>
      </c>
      <c r="S78" s="13">
        <v>42629.859594907408</v>
      </c>
    </row>
    <row r="79" spans="2:19">
      <c r="B79" s="11" t="s">
        <v>256</v>
      </c>
      <c r="C79" s="11">
        <f>IF(Sheet1!D77=Sheet1!D$2, 4, IF(Sheet1!D77&lt;&gt;0, -1, 0))</f>
        <v>0</v>
      </c>
      <c r="D79" s="11">
        <f>IF(Sheet1!E77=Sheet1!E$2, 4, IF(Sheet1!E77&lt;&gt;0, -1, 0))</f>
        <v>-1</v>
      </c>
      <c r="E79" s="11">
        <f>IF(Sheet1!F77=Sheet1!F$2, 4, IF(Sheet1!F77&lt;&gt;0, -1, 0))</f>
        <v>0</v>
      </c>
      <c r="F79" s="11">
        <f>IF(Sheet1!G77=Sheet1!G$2, 4, IF(Sheet1!G77&lt;&gt;0, -1, 0))</f>
        <v>0</v>
      </c>
      <c r="G79" s="11">
        <f>IF(Sheet1!H77=Sheet1!H$2, 4, IF(Sheet1!H77&lt;&gt;0, -1, 0))</f>
        <v>0</v>
      </c>
      <c r="H79" s="11">
        <f>IF(Sheet1!I77=Sheet1!I$2, 4, IF(Sheet1!I77&lt;&gt;0, -1, 0))</f>
        <v>0</v>
      </c>
      <c r="I79" s="11">
        <f>IF(Sheet1!J77=Sheet1!J$2, 4, IF(Sheet1!J77&lt;&gt;0, -1, 0))</f>
        <v>0</v>
      </c>
      <c r="J79" s="11">
        <f>IF(Sheet1!K77=Sheet1!K$2, 4, IF(Sheet1!K77&lt;&gt;0, -1, 0))</f>
        <v>0</v>
      </c>
      <c r="K79" s="11">
        <f>IF(Sheet1!L77=Sheet1!L$2, 4, IF(Sheet1!L77&lt;&gt;0, -1, 0))</f>
        <v>0</v>
      </c>
      <c r="L79" s="11">
        <f>IF(Sheet1!M77=Sheet1!M$2, 4, IF(Sheet1!M77&lt;&gt;0, -1, 0))</f>
        <v>0</v>
      </c>
      <c r="M79" s="11">
        <f>IF(Sheet1!N77=Sheet1!N$2, 4, IF(Sheet1!N77&lt;&gt;0, -1, 0))</f>
        <v>4</v>
      </c>
      <c r="N79" s="11">
        <f>IF(Sheet1!O77=Sheet1!O$2, 4, IF(Sheet1!O77&lt;&gt;0, -1, 0))</f>
        <v>0</v>
      </c>
      <c r="O79" s="11">
        <f>IF(Sheet1!P77=Sheet1!P$2, 4, IF(Sheet1!P77&lt;&gt;0, -1, 0))</f>
        <v>0</v>
      </c>
      <c r="P79" s="11">
        <f>IF(Sheet1!Q77=Sheet1!Q$2, 4, IF(Sheet1!Q77&lt;&gt;0, -1, 0))</f>
        <v>0</v>
      </c>
      <c r="Q79" s="11">
        <f>IF(Sheet1!R77=Sheet1!R$2, 4, IF(Sheet1!R77&lt;&gt;0, -1, 0))</f>
        <v>0</v>
      </c>
      <c r="R79" s="12">
        <f t="shared" si="3"/>
        <v>3</v>
      </c>
      <c r="S79" s="13">
        <v>42629.859629629631</v>
      </c>
    </row>
    <row r="80" spans="2:19">
      <c r="B80" s="11" t="s">
        <v>257</v>
      </c>
      <c r="C80" s="11">
        <f>IF(Sheet1!D78=Sheet1!D$2, 4, IF(Sheet1!D78&lt;&gt;0, -1, 0))</f>
        <v>-1</v>
      </c>
      <c r="D80" s="11">
        <f>IF(Sheet1!E78=Sheet1!E$2, 4, IF(Sheet1!E78&lt;&gt;0, -1, 0))</f>
        <v>-1</v>
      </c>
      <c r="E80" s="11">
        <f>IF(Sheet1!F78=Sheet1!F$2, 4, IF(Sheet1!F78&lt;&gt;0, -1, 0))</f>
        <v>-1</v>
      </c>
      <c r="F80" s="11">
        <f>IF(Sheet1!G78=Sheet1!G$2, 4, IF(Sheet1!G78&lt;&gt;0, -1, 0))</f>
        <v>-1</v>
      </c>
      <c r="G80" s="11">
        <f>IF(Sheet1!H78=Sheet1!H$2, 4, IF(Sheet1!H78&lt;&gt;0, -1, 0))</f>
        <v>-1</v>
      </c>
      <c r="H80" s="11">
        <f>IF(Sheet1!I78=Sheet1!I$2, 4, IF(Sheet1!I78&lt;&gt;0, -1, 0))</f>
        <v>0</v>
      </c>
      <c r="I80" s="11">
        <f>IF(Sheet1!J78=Sheet1!J$2, 4, IF(Sheet1!J78&lt;&gt;0, -1, 0))</f>
        <v>4</v>
      </c>
      <c r="J80" s="11">
        <f>IF(Sheet1!K78=Sheet1!K$2, 4, IF(Sheet1!K78&lt;&gt;0, -1, 0))</f>
        <v>-1</v>
      </c>
      <c r="K80" s="11">
        <f>IF(Sheet1!L78=Sheet1!L$2, 4, IF(Sheet1!L78&lt;&gt;0, -1, 0))</f>
        <v>0</v>
      </c>
      <c r="L80" s="11">
        <f>IF(Sheet1!M78=Sheet1!M$2, 4, IF(Sheet1!M78&lt;&gt;0, -1, 0))</f>
        <v>-1</v>
      </c>
      <c r="M80" s="11">
        <f>IF(Sheet1!N78=Sheet1!N$2, 4, IF(Sheet1!N78&lt;&gt;0, -1, 0))</f>
        <v>-1</v>
      </c>
      <c r="N80" s="11">
        <f>IF(Sheet1!O78=Sheet1!O$2, 4, IF(Sheet1!O78&lt;&gt;0, -1, 0))</f>
        <v>-1</v>
      </c>
      <c r="O80" s="11">
        <f>IF(Sheet1!P78=Sheet1!P$2, 4, IF(Sheet1!P78&lt;&gt;0, -1, 0))</f>
        <v>0</v>
      </c>
      <c r="P80" s="11">
        <f>IF(Sheet1!Q78=Sheet1!Q$2, 4, IF(Sheet1!Q78&lt;&gt;0, -1, 0))</f>
        <v>0</v>
      </c>
      <c r="Q80" s="11">
        <f>IF(Sheet1!R78=Sheet1!R$2, 4, IF(Sheet1!R78&lt;&gt;0, -1, 0))</f>
        <v>-1</v>
      </c>
      <c r="R80" s="12">
        <f t="shared" si="3"/>
        <v>-6</v>
      </c>
      <c r="S80" s="13">
        <v>42629.861863425926</v>
      </c>
    </row>
    <row r="81" spans="2:19">
      <c r="B81" s="11" t="s">
        <v>258</v>
      </c>
      <c r="C81" s="11">
        <f>IF(Sheet1!D79=Sheet1!D$2, 4, IF(Sheet1!D79&lt;&gt;0, -1, 0))</f>
        <v>4</v>
      </c>
      <c r="D81" s="11">
        <f>IF(Sheet1!E79=Sheet1!E$2, 4, IF(Sheet1!E79&lt;&gt;0, -1, 0))</f>
        <v>-1</v>
      </c>
      <c r="E81" s="11">
        <f>IF(Sheet1!F79=Sheet1!F$2, 4, IF(Sheet1!F79&lt;&gt;0, -1, 0))</f>
        <v>0</v>
      </c>
      <c r="F81" s="11">
        <f>IF(Sheet1!G79=Sheet1!G$2, 4, IF(Sheet1!G79&lt;&gt;0, -1, 0))</f>
        <v>4</v>
      </c>
      <c r="G81" s="11">
        <f>IF(Sheet1!H79=Sheet1!H$2, 4, IF(Sheet1!H79&lt;&gt;0, -1, 0))</f>
        <v>0</v>
      </c>
      <c r="H81" s="11">
        <f>IF(Sheet1!I79=Sheet1!I$2, 4, IF(Sheet1!I79&lt;&gt;0, -1, 0))</f>
        <v>0</v>
      </c>
      <c r="I81" s="11">
        <f>IF(Sheet1!J79=Sheet1!J$2, 4, IF(Sheet1!J79&lt;&gt;0, -1, 0))</f>
        <v>0</v>
      </c>
      <c r="J81" s="11">
        <f>IF(Sheet1!K79=Sheet1!K$2, 4, IF(Sheet1!K79&lt;&gt;0, -1, 0))</f>
        <v>0</v>
      </c>
      <c r="K81" s="11">
        <f>IF(Sheet1!L79=Sheet1!L$2, 4, IF(Sheet1!L79&lt;&gt;0, -1, 0))</f>
        <v>4</v>
      </c>
      <c r="L81" s="11">
        <f>IF(Sheet1!M79=Sheet1!M$2, 4, IF(Sheet1!M79&lt;&gt;0, -1, 0))</f>
        <v>0</v>
      </c>
      <c r="M81" s="11">
        <f>IF(Sheet1!N79=Sheet1!N$2, 4, IF(Sheet1!N79&lt;&gt;0, -1, 0))</f>
        <v>0</v>
      </c>
      <c r="N81" s="11">
        <f>IF(Sheet1!O79=Sheet1!O$2, 4, IF(Sheet1!O79&lt;&gt;0, -1, 0))</f>
        <v>0</v>
      </c>
      <c r="O81" s="11">
        <f>IF(Sheet1!P79=Sheet1!P$2, 4, IF(Sheet1!P79&lt;&gt;0, -1, 0))</f>
        <v>0</v>
      </c>
      <c r="P81" s="11">
        <f>IF(Sheet1!Q79=Sheet1!Q$2, 4, IF(Sheet1!Q79&lt;&gt;0, -1, 0))</f>
        <v>0</v>
      </c>
      <c r="Q81" s="11">
        <f>IF(Sheet1!R79=Sheet1!R$2, 4, IF(Sheet1!R79&lt;&gt;0, -1, 0))</f>
        <v>-1</v>
      </c>
      <c r="R81" s="12">
        <f t="shared" si="3"/>
        <v>10</v>
      </c>
      <c r="S81" s="13">
        <v>42629.862708333334</v>
      </c>
    </row>
    <row r="82" spans="2:19">
      <c r="B82" s="11" t="s">
        <v>259</v>
      </c>
      <c r="C82" s="11">
        <f>IF(Sheet1!D80=Sheet1!D$2, 4, IF(Sheet1!D80&lt;&gt;0, -1, 0))</f>
        <v>0</v>
      </c>
      <c r="D82" s="11">
        <f>IF(Sheet1!E80=Sheet1!E$2, 4, IF(Sheet1!E80&lt;&gt;0, -1, 0))</f>
        <v>-1</v>
      </c>
      <c r="E82" s="11">
        <f>IF(Sheet1!F80=Sheet1!F$2, 4, IF(Sheet1!F80&lt;&gt;0, -1, 0))</f>
        <v>0</v>
      </c>
      <c r="F82" s="11">
        <f>IF(Sheet1!G80=Sheet1!G$2, 4, IF(Sheet1!G80&lt;&gt;0, -1, 0))</f>
        <v>0</v>
      </c>
      <c r="G82" s="11">
        <f>IF(Sheet1!H80=Sheet1!H$2, 4, IF(Sheet1!H80&lt;&gt;0, -1, 0))</f>
        <v>0</v>
      </c>
      <c r="H82" s="11">
        <f>IF(Sheet1!I80=Sheet1!I$2, 4, IF(Sheet1!I80&lt;&gt;0, -1, 0))</f>
        <v>0</v>
      </c>
      <c r="I82" s="11">
        <f>IF(Sheet1!J80=Sheet1!J$2, 4, IF(Sheet1!J80&lt;&gt;0, -1, 0))</f>
        <v>0</v>
      </c>
      <c r="J82" s="11">
        <f>IF(Sheet1!K80=Sheet1!K$2, 4, IF(Sheet1!K80&lt;&gt;0, -1, 0))</f>
        <v>0</v>
      </c>
      <c r="K82" s="11">
        <f>IF(Sheet1!L80=Sheet1!L$2, 4, IF(Sheet1!L80&lt;&gt;0, -1, 0))</f>
        <v>0</v>
      </c>
      <c r="L82" s="11">
        <f>IF(Sheet1!M80=Sheet1!M$2, 4, IF(Sheet1!M80&lt;&gt;0, -1, 0))</f>
        <v>0</v>
      </c>
      <c r="M82" s="11">
        <f>IF(Sheet1!N80=Sheet1!N$2, 4, IF(Sheet1!N80&lt;&gt;0, -1, 0))</f>
        <v>0</v>
      </c>
      <c r="N82" s="11">
        <f>IF(Sheet1!O80=Sheet1!O$2, 4, IF(Sheet1!O80&lt;&gt;0, -1, 0))</f>
        <v>4</v>
      </c>
      <c r="O82" s="11">
        <f>IF(Sheet1!P80=Sheet1!P$2, 4, IF(Sheet1!P80&lt;&gt;0, -1, 0))</f>
        <v>0</v>
      </c>
      <c r="P82" s="11">
        <f>IF(Sheet1!Q80=Sheet1!Q$2, 4, IF(Sheet1!Q80&lt;&gt;0, -1, 0))</f>
        <v>0</v>
      </c>
      <c r="Q82" s="11">
        <f>IF(Sheet1!R80=Sheet1!R$2, 4, IF(Sheet1!R80&lt;&gt;0, -1, 0))</f>
        <v>0</v>
      </c>
      <c r="R82" s="12">
        <f t="shared" si="3"/>
        <v>3</v>
      </c>
      <c r="S82" s="13">
        <v>42629.863368055558</v>
      </c>
    </row>
    <row r="83" spans="2:19">
      <c r="B83" s="11" t="s">
        <v>260</v>
      </c>
      <c r="C83" s="11">
        <f>IF(Sheet1!D81=Sheet1!D$2, 4, IF(Sheet1!D81&lt;&gt;0, -1, 0))</f>
        <v>4</v>
      </c>
      <c r="D83" s="11">
        <f>IF(Sheet1!E81=Sheet1!E$2, 4, IF(Sheet1!E81&lt;&gt;0, -1, 0))</f>
        <v>4</v>
      </c>
      <c r="E83" s="11">
        <f>IF(Sheet1!F81=Sheet1!F$2, 4, IF(Sheet1!F81&lt;&gt;0, -1, 0))</f>
        <v>0</v>
      </c>
      <c r="F83" s="11">
        <f>IF(Sheet1!G81=Sheet1!G$2, 4, IF(Sheet1!G81&lt;&gt;0, -1, 0))</f>
        <v>4</v>
      </c>
      <c r="G83" s="11">
        <f>IF(Sheet1!H81=Sheet1!H$2, 4, IF(Sheet1!H81&lt;&gt;0, -1, 0))</f>
        <v>0</v>
      </c>
      <c r="H83" s="11">
        <f>IF(Sheet1!I81=Sheet1!I$2, 4, IF(Sheet1!I81&lt;&gt;0, -1, 0))</f>
        <v>0</v>
      </c>
      <c r="I83" s="11">
        <f>IF(Sheet1!J81=Sheet1!J$2, 4, IF(Sheet1!J81&lt;&gt;0, -1, 0))</f>
        <v>4</v>
      </c>
      <c r="J83" s="11">
        <f>IF(Sheet1!K81=Sheet1!K$2, 4, IF(Sheet1!K81&lt;&gt;0, -1, 0))</f>
        <v>4</v>
      </c>
      <c r="K83" s="11">
        <f>IF(Sheet1!L81=Sheet1!L$2, 4, IF(Sheet1!L81&lt;&gt;0, -1, 0))</f>
        <v>-1</v>
      </c>
      <c r="L83" s="11">
        <f>IF(Sheet1!M81=Sheet1!M$2, 4, IF(Sheet1!M81&lt;&gt;0, -1, 0))</f>
        <v>0</v>
      </c>
      <c r="M83" s="11">
        <f>IF(Sheet1!N81=Sheet1!N$2, 4, IF(Sheet1!N81&lt;&gt;0, -1, 0))</f>
        <v>0</v>
      </c>
      <c r="N83" s="11">
        <f>IF(Sheet1!O81=Sheet1!O$2, 4, IF(Sheet1!O81&lt;&gt;0, -1, 0))</f>
        <v>0</v>
      </c>
      <c r="O83" s="11">
        <f>IF(Sheet1!P81=Sheet1!P$2, 4, IF(Sheet1!P81&lt;&gt;0, -1, 0))</f>
        <v>0</v>
      </c>
      <c r="P83" s="11">
        <f>IF(Sheet1!Q81=Sheet1!Q$2, 4, IF(Sheet1!Q81&lt;&gt;0, -1, 0))</f>
        <v>0</v>
      </c>
      <c r="Q83" s="11">
        <f>IF(Sheet1!R81=Sheet1!R$2, 4, IF(Sheet1!R81&lt;&gt;0, -1, 0))</f>
        <v>0</v>
      </c>
      <c r="R83" s="12">
        <f t="shared" si="3"/>
        <v>19</v>
      </c>
      <c r="S83" s="13">
        <v>42629.864004629628</v>
      </c>
    </row>
    <row r="84" spans="2:19">
      <c r="B84" s="11" t="s">
        <v>261</v>
      </c>
      <c r="C84" s="11">
        <f>IF(Sheet1!D82=Sheet1!D$2, 4, IF(Sheet1!D82&lt;&gt;0, -1, 0))</f>
        <v>0</v>
      </c>
      <c r="D84" s="11">
        <f>IF(Sheet1!E82=Sheet1!E$2, 4, IF(Sheet1!E82&lt;&gt;0, -1, 0))</f>
        <v>-1</v>
      </c>
      <c r="E84" s="11">
        <f>IF(Sheet1!F82=Sheet1!F$2, 4, IF(Sheet1!F82&lt;&gt;0, -1, 0))</f>
        <v>0</v>
      </c>
      <c r="F84" s="11">
        <f>IF(Sheet1!G82=Sheet1!G$2, 4, IF(Sheet1!G82&lt;&gt;0, -1, 0))</f>
        <v>0</v>
      </c>
      <c r="G84" s="11">
        <f>IF(Sheet1!H82=Sheet1!H$2, 4, IF(Sheet1!H82&lt;&gt;0, -1, 0))</f>
        <v>0</v>
      </c>
      <c r="H84" s="11">
        <f>IF(Sheet1!I82=Sheet1!I$2, 4, IF(Sheet1!I82&lt;&gt;0, -1, 0))</f>
        <v>0</v>
      </c>
      <c r="I84" s="11">
        <f>IF(Sheet1!J82=Sheet1!J$2, 4, IF(Sheet1!J82&lt;&gt;0, -1, 0))</f>
        <v>4</v>
      </c>
      <c r="J84" s="11">
        <f>IF(Sheet1!K82=Sheet1!K$2, 4, IF(Sheet1!K82&lt;&gt;0, -1, 0))</f>
        <v>0</v>
      </c>
      <c r="K84" s="11">
        <f>IF(Sheet1!L82=Sheet1!L$2, 4, IF(Sheet1!L82&lt;&gt;0, -1, 0))</f>
        <v>0</v>
      </c>
      <c r="L84" s="11">
        <f>IF(Sheet1!M82=Sheet1!M$2, 4, IF(Sheet1!M82&lt;&gt;0, -1, 0))</f>
        <v>0</v>
      </c>
      <c r="M84" s="11">
        <f>IF(Sheet1!N82=Sheet1!N$2, 4, IF(Sheet1!N82&lt;&gt;0, -1, 0))</f>
        <v>-1</v>
      </c>
      <c r="N84" s="11">
        <f>IF(Sheet1!O82=Sheet1!O$2, 4, IF(Sheet1!O82&lt;&gt;0, -1, 0))</f>
        <v>0</v>
      </c>
      <c r="O84" s="11">
        <f>IF(Sheet1!P82=Sheet1!P$2, 4, IF(Sheet1!P82&lt;&gt;0, -1, 0))</f>
        <v>0</v>
      </c>
      <c r="P84" s="11">
        <f>IF(Sheet1!Q82=Sheet1!Q$2, 4, IF(Sheet1!Q82&lt;&gt;0, -1, 0))</f>
        <v>0</v>
      </c>
      <c r="Q84" s="11">
        <f>IF(Sheet1!R82=Sheet1!R$2, 4, IF(Sheet1!R82&lt;&gt;0, -1, 0))</f>
        <v>0</v>
      </c>
      <c r="R84" s="12">
        <f t="shared" si="3"/>
        <v>2</v>
      </c>
      <c r="S84" s="13">
        <v>42629.864583333336</v>
      </c>
    </row>
    <row r="85" spans="2:19">
      <c r="B85" s="11" t="s">
        <v>262</v>
      </c>
      <c r="C85" s="11">
        <f>IF(Sheet1!D83=Sheet1!D$2, 4, IF(Sheet1!D83&lt;&gt;0, -1, 0))</f>
        <v>0</v>
      </c>
      <c r="D85" s="11">
        <f>IF(Sheet1!E83=Sheet1!E$2, 4, IF(Sheet1!E83&lt;&gt;0, -1, 0))</f>
        <v>-1</v>
      </c>
      <c r="E85" s="11">
        <f>IF(Sheet1!F83=Sheet1!F$2, 4, IF(Sheet1!F83&lt;&gt;0, -1, 0))</f>
        <v>4</v>
      </c>
      <c r="F85" s="11">
        <f>IF(Sheet1!G83=Sheet1!G$2, 4, IF(Sheet1!G83&lt;&gt;0, -1, 0))</f>
        <v>0</v>
      </c>
      <c r="G85" s="11">
        <f>IF(Sheet1!H83=Sheet1!H$2, 4, IF(Sheet1!H83&lt;&gt;0, -1, 0))</f>
        <v>4</v>
      </c>
      <c r="H85" s="11">
        <f>IF(Sheet1!I83=Sheet1!I$2, 4, IF(Sheet1!I83&lt;&gt;0, -1, 0))</f>
        <v>0</v>
      </c>
      <c r="I85" s="11">
        <f>IF(Sheet1!J83=Sheet1!J$2, 4, IF(Sheet1!J83&lt;&gt;0, -1, 0))</f>
        <v>4</v>
      </c>
      <c r="J85" s="11">
        <f>IF(Sheet1!K83=Sheet1!K$2, 4, IF(Sheet1!K83&lt;&gt;0, -1, 0))</f>
        <v>4</v>
      </c>
      <c r="K85" s="11">
        <f>IF(Sheet1!L83=Sheet1!L$2, 4, IF(Sheet1!L83&lt;&gt;0, -1, 0))</f>
        <v>-1</v>
      </c>
      <c r="L85" s="11">
        <f>IF(Sheet1!M83=Sheet1!M$2, 4, IF(Sheet1!M83&lt;&gt;0, -1, 0))</f>
        <v>0</v>
      </c>
      <c r="M85" s="11">
        <f>IF(Sheet1!N83=Sheet1!N$2, 4, IF(Sheet1!N83&lt;&gt;0, -1, 0))</f>
        <v>4</v>
      </c>
      <c r="N85" s="11">
        <f>IF(Sheet1!O83=Sheet1!O$2, 4, IF(Sheet1!O83&lt;&gt;0, -1, 0))</f>
        <v>4</v>
      </c>
      <c r="O85" s="11">
        <f>IF(Sheet1!P83=Sheet1!P$2, 4, IF(Sheet1!P83&lt;&gt;0, -1, 0))</f>
        <v>0</v>
      </c>
      <c r="P85" s="11">
        <f>IF(Sheet1!Q83=Sheet1!Q$2, 4, IF(Sheet1!Q83&lt;&gt;0, -1, 0))</f>
        <v>-1</v>
      </c>
      <c r="Q85" s="11">
        <f>IF(Sheet1!R83=Sheet1!R$2, 4, IF(Sheet1!R83&lt;&gt;0, -1, 0))</f>
        <v>0</v>
      </c>
      <c r="R85" s="12">
        <f t="shared" si="3"/>
        <v>21</v>
      </c>
      <c r="S85" s="13">
        <v>42629.865266203706</v>
      </c>
    </row>
    <row r="86" spans="2:19">
      <c r="B86" s="11" t="s">
        <v>263</v>
      </c>
      <c r="C86" s="11">
        <f>IF(Sheet1!D84=Sheet1!D$2, 4, IF(Sheet1!D84&lt;&gt;0, -1, 0))</f>
        <v>0</v>
      </c>
      <c r="D86" s="11">
        <f>IF(Sheet1!E84=Sheet1!E$2, 4, IF(Sheet1!E84&lt;&gt;0, -1, 0))</f>
        <v>4</v>
      </c>
      <c r="E86" s="11">
        <f>IF(Sheet1!F84=Sheet1!F$2, 4, IF(Sheet1!F84&lt;&gt;0, -1, 0))</f>
        <v>0</v>
      </c>
      <c r="F86" s="11">
        <f>IF(Sheet1!G84=Sheet1!G$2, 4, IF(Sheet1!G84&lt;&gt;0, -1, 0))</f>
        <v>4</v>
      </c>
      <c r="G86" s="11">
        <f>IF(Sheet1!H84=Sheet1!H$2, 4, IF(Sheet1!H84&lt;&gt;0, -1, 0))</f>
        <v>0</v>
      </c>
      <c r="H86" s="11">
        <f>IF(Sheet1!I84=Sheet1!I$2, 4, IF(Sheet1!I84&lt;&gt;0, -1, 0))</f>
        <v>-1</v>
      </c>
      <c r="I86" s="11">
        <f>IF(Sheet1!J84=Sheet1!J$2, 4, IF(Sheet1!J84&lt;&gt;0, -1, 0))</f>
        <v>4</v>
      </c>
      <c r="J86" s="11">
        <f>IF(Sheet1!K84=Sheet1!K$2, 4, IF(Sheet1!K84&lt;&gt;0, -1, 0))</f>
        <v>-1</v>
      </c>
      <c r="K86" s="11">
        <f>IF(Sheet1!L84=Sheet1!L$2, 4, IF(Sheet1!L84&lt;&gt;0, -1, 0))</f>
        <v>0</v>
      </c>
      <c r="L86" s="11">
        <f>IF(Sheet1!M84=Sheet1!M$2, 4, IF(Sheet1!M84&lt;&gt;0, -1, 0))</f>
        <v>0</v>
      </c>
      <c r="M86" s="11">
        <f>IF(Sheet1!N84=Sheet1!N$2, 4, IF(Sheet1!N84&lt;&gt;0, -1, 0))</f>
        <v>0</v>
      </c>
      <c r="N86" s="11">
        <f>IF(Sheet1!O84=Sheet1!O$2, 4, IF(Sheet1!O84&lt;&gt;0, -1, 0))</f>
        <v>4</v>
      </c>
      <c r="O86" s="11">
        <f>IF(Sheet1!P84=Sheet1!P$2, 4, IF(Sheet1!P84&lt;&gt;0, -1, 0))</f>
        <v>0</v>
      </c>
      <c r="P86" s="11">
        <f>IF(Sheet1!Q84=Sheet1!Q$2, 4, IF(Sheet1!Q84&lt;&gt;0, -1, 0))</f>
        <v>0</v>
      </c>
      <c r="Q86" s="11">
        <f>IF(Sheet1!R84=Sheet1!R$2, 4, IF(Sheet1!R84&lt;&gt;0, -1, 0))</f>
        <v>4</v>
      </c>
      <c r="R86" s="12">
        <f t="shared" si="3"/>
        <v>18</v>
      </c>
      <c r="S86" s="13">
        <v>42629.865925925929</v>
      </c>
    </row>
    <row r="87" spans="2:19">
      <c r="B87" s="11" t="s">
        <v>264</v>
      </c>
      <c r="C87" s="11">
        <f>IF(Sheet1!D85=Sheet1!D$2, 4, IF(Sheet1!D85&lt;&gt;0, -1, 0))</f>
        <v>4</v>
      </c>
      <c r="D87" s="11">
        <f>IF(Sheet1!E85=Sheet1!E$2, 4, IF(Sheet1!E85&lt;&gt;0, -1, 0))</f>
        <v>-1</v>
      </c>
      <c r="E87" s="11">
        <f>IF(Sheet1!F85=Sheet1!F$2, 4, IF(Sheet1!F85&lt;&gt;0, -1, 0))</f>
        <v>0</v>
      </c>
      <c r="F87" s="11">
        <f>IF(Sheet1!G85=Sheet1!G$2, 4, IF(Sheet1!G85&lt;&gt;0, -1, 0))</f>
        <v>4</v>
      </c>
      <c r="G87" s="11">
        <f>IF(Sheet1!H85=Sheet1!H$2, 4, IF(Sheet1!H85&lt;&gt;0, -1, 0))</f>
        <v>0</v>
      </c>
      <c r="H87" s="11">
        <f>IF(Sheet1!I85=Sheet1!I$2, 4, IF(Sheet1!I85&lt;&gt;0, -1, 0))</f>
        <v>0</v>
      </c>
      <c r="I87" s="11">
        <f>IF(Sheet1!J85=Sheet1!J$2, 4, IF(Sheet1!J85&lt;&gt;0, -1, 0))</f>
        <v>4</v>
      </c>
      <c r="J87" s="11">
        <f>IF(Sheet1!K85=Sheet1!K$2, 4, IF(Sheet1!K85&lt;&gt;0, -1, 0))</f>
        <v>0</v>
      </c>
      <c r="K87" s="11">
        <f>IF(Sheet1!L85=Sheet1!L$2, 4, IF(Sheet1!L85&lt;&gt;0, -1, 0))</f>
        <v>0</v>
      </c>
      <c r="L87" s="11">
        <f>IF(Sheet1!M85=Sheet1!M$2, 4, IF(Sheet1!M85&lt;&gt;0, -1, 0))</f>
        <v>-1</v>
      </c>
      <c r="M87" s="11">
        <f>IF(Sheet1!N85=Sheet1!N$2, 4, IF(Sheet1!N85&lt;&gt;0, -1, 0))</f>
        <v>0</v>
      </c>
      <c r="N87" s="11">
        <f>IF(Sheet1!O85=Sheet1!O$2, 4, IF(Sheet1!O85&lt;&gt;0, -1, 0))</f>
        <v>4</v>
      </c>
      <c r="O87" s="11">
        <f>IF(Sheet1!P85=Sheet1!P$2, 4, IF(Sheet1!P85&lt;&gt;0, -1, 0))</f>
        <v>0</v>
      </c>
      <c r="P87" s="11">
        <f>IF(Sheet1!Q85=Sheet1!Q$2, 4, IF(Sheet1!Q85&lt;&gt;0, -1, 0))</f>
        <v>4</v>
      </c>
      <c r="Q87" s="11">
        <f>IF(Sheet1!R85=Sheet1!R$2, 4, IF(Sheet1!R85&lt;&gt;0, -1, 0))</f>
        <v>4</v>
      </c>
      <c r="R87" s="12">
        <f t="shared" si="3"/>
        <v>22</v>
      </c>
      <c r="S87" s="13">
        <v>42629.86619212963</v>
      </c>
    </row>
    <row r="88" spans="2:19">
      <c r="B88" s="11" t="s">
        <v>265</v>
      </c>
      <c r="C88" s="11">
        <f>IF(Sheet1!D86=Sheet1!D$2, 4, IF(Sheet1!D86&lt;&gt;0, -1, 0))</f>
        <v>4</v>
      </c>
      <c r="D88" s="11">
        <f>IF(Sheet1!E86=Sheet1!E$2, 4, IF(Sheet1!E86&lt;&gt;0, -1, 0))</f>
        <v>-1</v>
      </c>
      <c r="E88" s="11">
        <f>IF(Sheet1!F86=Sheet1!F$2, 4, IF(Sheet1!F86&lt;&gt;0, -1, 0))</f>
        <v>-1</v>
      </c>
      <c r="F88" s="11">
        <f>IF(Sheet1!G86=Sheet1!G$2, 4, IF(Sheet1!G86&lt;&gt;0, -1, 0))</f>
        <v>-1</v>
      </c>
      <c r="G88" s="11">
        <f>IF(Sheet1!H86=Sheet1!H$2, 4, IF(Sheet1!H86&lt;&gt;0, -1, 0))</f>
        <v>4</v>
      </c>
      <c r="H88" s="11">
        <f>IF(Sheet1!I86=Sheet1!I$2, 4, IF(Sheet1!I86&lt;&gt;0, -1, 0))</f>
        <v>-1</v>
      </c>
      <c r="I88" s="11">
        <f>IF(Sheet1!J86=Sheet1!J$2, 4, IF(Sheet1!J86&lt;&gt;0, -1, 0))</f>
        <v>4</v>
      </c>
      <c r="J88" s="11">
        <f>IF(Sheet1!K86=Sheet1!K$2, 4, IF(Sheet1!K86&lt;&gt;0, -1, 0))</f>
        <v>-1</v>
      </c>
      <c r="K88" s="11">
        <f>IF(Sheet1!L86=Sheet1!L$2, 4, IF(Sheet1!L86&lt;&gt;0, -1, 0))</f>
        <v>-1</v>
      </c>
      <c r="L88" s="11">
        <f>IF(Sheet1!M86=Sheet1!M$2, 4, IF(Sheet1!M86&lt;&gt;0, -1, 0))</f>
        <v>-1</v>
      </c>
      <c r="M88" s="11">
        <f>IF(Sheet1!N86=Sheet1!N$2, 4, IF(Sheet1!N86&lt;&gt;0, -1, 0))</f>
        <v>-1</v>
      </c>
      <c r="N88" s="11">
        <f>IF(Sheet1!O86=Sheet1!O$2, 4, IF(Sheet1!O86&lt;&gt;0, -1, 0))</f>
        <v>-1</v>
      </c>
      <c r="O88" s="11">
        <f>IF(Sheet1!P86=Sheet1!P$2, 4, IF(Sheet1!P86&lt;&gt;0, -1, 0))</f>
        <v>-1</v>
      </c>
      <c r="P88" s="11">
        <f>IF(Sheet1!Q86=Sheet1!Q$2, 4, IF(Sheet1!Q86&lt;&gt;0, -1, 0))</f>
        <v>-1</v>
      </c>
      <c r="Q88" s="11">
        <f>IF(Sheet1!R86=Sheet1!R$2, 4, IF(Sheet1!R86&lt;&gt;0, -1, 0))</f>
        <v>-1</v>
      </c>
      <c r="R88" s="12">
        <f t="shared" si="3"/>
        <v>0</v>
      </c>
      <c r="S88" s="13">
        <v>42629.874513888892</v>
      </c>
    </row>
    <row r="89" spans="2:19">
      <c r="B89" s="11" t="s">
        <v>266</v>
      </c>
      <c r="C89" s="11">
        <f>IF(Sheet1!D87=Sheet1!D$2, 4, IF(Sheet1!D87&lt;&gt;0, -1, 0))</f>
        <v>-1</v>
      </c>
      <c r="D89" s="11">
        <f>IF(Sheet1!E87=Sheet1!E$2, 4, IF(Sheet1!E87&lt;&gt;0, -1, 0))</f>
        <v>-1</v>
      </c>
      <c r="E89" s="11">
        <f>IF(Sheet1!F87=Sheet1!F$2, 4, IF(Sheet1!F87&lt;&gt;0, -1, 0))</f>
        <v>4</v>
      </c>
      <c r="F89" s="11">
        <f>IF(Sheet1!G87=Sheet1!G$2, 4, IF(Sheet1!G87&lt;&gt;0, -1, 0))</f>
        <v>4</v>
      </c>
      <c r="G89" s="11">
        <f>IF(Sheet1!H87=Sheet1!H$2, 4, IF(Sheet1!H87&lt;&gt;0, -1, 0))</f>
        <v>-1</v>
      </c>
      <c r="H89" s="11">
        <f>IF(Sheet1!I87=Sheet1!I$2, 4, IF(Sheet1!I87&lt;&gt;0, -1, 0))</f>
        <v>4</v>
      </c>
      <c r="I89" s="11">
        <f>IF(Sheet1!J87=Sheet1!J$2, 4, IF(Sheet1!J87&lt;&gt;0, -1, 0))</f>
        <v>-1</v>
      </c>
      <c r="J89" s="11">
        <f>IF(Sheet1!K87=Sheet1!K$2, 4, IF(Sheet1!K87&lt;&gt;0, -1, 0))</f>
        <v>-1</v>
      </c>
      <c r="K89" s="11">
        <f>IF(Sheet1!L87=Sheet1!L$2, 4, IF(Sheet1!L87&lt;&gt;0, -1, 0))</f>
        <v>4</v>
      </c>
      <c r="L89" s="11">
        <f>IF(Sheet1!M87=Sheet1!M$2, 4, IF(Sheet1!M87&lt;&gt;0, -1, 0))</f>
        <v>-1</v>
      </c>
      <c r="M89" s="11">
        <f>IF(Sheet1!N87=Sheet1!N$2, 4, IF(Sheet1!N87&lt;&gt;0, -1, 0))</f>
        <v>-1</v>
      </c>
      <c r="N89" s="11">
        <f>IF(Sheet1!O87=Sheet1!O$2, 4, IF(Sheet1!O87&lt;&gt;0, -1, 0))</f>
        <v>-1</v>
      </c>
      <c r="O89" s="11">
        <f>IF(Sheet1!P87=Sheet1!P$2, 4, IF(Sheet1!P87&lt;&gt;0, -1, 0))</f>
        <v>4</v>
      </c>
      <c r="P89" s="11">
        <f>IF(Sheet1!Q87=Sheet1!Q$2, 4, IF(Sheet1!Q87&lt;&gt;0, -1, 0))</f>
        <v>-1</v>
      </c>
      <c r="Q89" s="11">
        <f>IF(Sheet1!R87=Sheet1!R$2, 4, IF(Sheet1!R87&lt;&gt;0, -1, 0))</f>
        <v>-1</v>
      </c>
      <c r="R89" s="12">
        <f t="shared" si="3"/>
        <v>10</v>
      </c>
      <c r="S89" s="13">
        <v>42629.892395833333</v>
      </c>
    </row>
    <row r="91" spans="2:19">
      <c r="B91" s="6" t="s">
        <v>176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4">
        <f>MAX(R5:R89)</f>
        <v>36</v>
      </c>
    </row>
    <row r="92" spans="2:19">
      <c r="B92" s="6" t="s">
        <v>177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3">
        <f>15*4</f>
        <v>60</v>
      </c>
    </row>
    <row r="93" spans="2:19">
      <c r="B93" s="6" t="s">
        <v>178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3">
        <f>AVERAGE(R5:R89)</f>
        <v>6.0588235294117645</v>
      </c>
    </row>
    <row r="94" spans="2:19">
      <c r="B94" s="6" t="s">
        <v>179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">
        <f>R93/R92</f>
        <v>0.10098039215686275</v>
      </c>
    </row>
  </sheetData>
  <autoFilter ref="B3:S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R3:R4"/>
    <mergeCell ref="S3:S4"/>
    <mergeCell ref="B3:B4"/>
    <mergeCell ref="B2:S2"/>
    <mergeCell ref="B91:Q91"/>
    <mergeCell ref="B92:Q92"/>
    <mergeCell ref="B93:Q93"/>
    <mergeCell ref="B94:Q94"/>
    <mergeCell ref="C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/>
  </sheetViews>
  <sheetFormatPr defaultRowHeight="15"/>
  <sheetData>
    <row r="2" spans="1:2">
      <c r="A2" t="e">
        <f>Sheet1!#REF!</f>
        <v>#REF!</v>
      </c>
      <c r="B2">
        <v>46</v>
      </c>
    </row>
    <row r="3" spans="1:2">
      <c r="A3" t="e">
        <f>Sheet1!#REF!</f>
        <v>#REF!</v>
      </c>
      <c r="B3">
        <v>41</v>
      </c>
    </row>
    <row r="4" spans="1:2">
      <c r="A4">
        <f>Sheet1!A5</f>
        <v>42629.801053240742</v>
      </c>
      <c r="B4">
        <v>6</v>
      </c>
    </row>
    <row r="5" spans="1:2">
      <c r="A5">
        <f>Sheet1!A6</f>
        <v>42629.801469907405</v>
      </c>
      <c r="B5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2017-01-04T08:19:57Z</dcterms:modified>
</cp:coreProperties>
</file>